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Formular" sheetId="1" r:id="rId1"/>
    <sheet name="Metodologie" sheetId="2" r:id="rId2"/>
  </sheets>
  <definedNames>
    <definedName name="_xlnm.Print_Area" localSheetId="0">'Formular'!$A$1:$V$84</definedName>
    <definedName name="_xlnm.Print_Titles" localSheetId="0">'Formular'!$1:$3</definedName>
  </definedNames>
  <calcPr fullCalcOnLoad="1"/>
</workbook>
</file>

<file path=xl/sharedStrings.xml><?xml version="1.0" encoding="utf-8"?>
<sst xmlns="http://schemas.openxmlformats.org/spreadsheetml/2006/main" count="238" uniqueCount="160">
  <si>
    <t>Localitatea: ………………………………………………………………..</t>
  </si>
  <si>
    <t>Cabinetul: ………………………………………………………………….</t>
  </si>
  <si>
    <t>CENTRALIZATORUL TRIMESTRIAL AL ACTIVITATII CABINETULUI DE MEDICINA DE FAMILIE</t>
  </si>
  <si>
    <r>
      <t xml:space="preserve">1. Evidenţa gravidelor </t>
    </r>
    <r>
      <rPr>
        <sz val="11"/>
        <color indexed="8"/>
        <rFont val="Times New Roman"/>
        <family val="1"/>
      </rPr>
      <t>(în evidenţa medicului de familie)</t>
    </r>
  </si>
  <si>
    <t>Mediul</t>
  </si>
  <si>
    <t>Rândul</t>
  </si>
  <si>
    <t>Aflate la începutul anului</t>
  </si>
  <si>
    <t>Nou intrate în evidenţă</t>
  </si>
  <si>
    <t>Scoase</t>
  </si>
  <si>
    <t>din</t>
  </si>
  <si>
    <t>evidenţă</t>
  </si>
  <si>
    <t>Rămase</t>
  </si>
  <si>
    <t>în</t>
  </si>
  <si>
    <t>Total</t>
  </si>
  <si>
    <t xml:space="preserve"> din care:</t>
  </si>
  <si>
    <r>
      <t>Nou</t>
    </r>
    <r>
      <rPr>
        <sz val="9"/>
        <color indexed="8"/>
        <rFont val="Times New Roman"/>
        <family val="1"/>
      </rPr>
      <t xml:space="preserve"> depistate</t>
    </r>
  </si>
  <si>
    <t>din care:</t>
  </si>
  <si>
    <t>cu risc</t>
  </si>
  <si>
    <t>Nou depistate după luna sarcinii</t>
  </si>
  <si>
    <r>
      <t>Venite din</t>
    </r>
    <r>
      <rPr>
        <sz val="10"/>
        <color indexed="8"/>
        <rFont val="Times New Roman"/>
        <family val="1"/>
      </rPr>
      <t xml:space="preserve"> alte teritorii</t>
    </r>
  </si>
  <si>
    <t>I - III</t>
  </si>
  <si>
    <t>IV - V</t>
  </si>
  <si>
    <t>VI - IX</t>
  </si>
  <si>
    <t>A</t>
  </si>
  <si>
    <t xml:space="preserve">B            </t>
  </si>
  <si>
    <t>TOTAL</t>
  </si>
  <si>
    <t>TRIMESTRUL I</t>
  </si>
  <si>
    <t>TRIMESTRUL II</t>
  </si>
  <si>
    <t>TRIMESTRUL III</t>
  </si>
  <si>
    <t>TRIMESTRUL IV</t>
  </si>
  <si>
    <t>2. Gravide nou depistate pe grupe de vârstă</t>
  </si>
  <si>
    <t>Grupa de vârstă a gravidei</t>
  </si>
  <si>
    <t>Sub 15 ani</t>
  </si>
  <si>
    <t>15-19 ani</t>
  </si>
  <si>
    <t>20-24 ani</t>
  </si>
  <si>
    <t>25-29 ani</t>
  </si>
  <si>
    <t>30-34 ani</t>
  </si>
  <si>
    <t>35-39 ani</t>
  </si>
  <si>
    <t>40-44 ani</t>
  </si>
  <si>
    <t>45-49 ani</t>
  </si>
  <si>
    <t>50 ani şi peste</t>
  </si>
  <si>
    <t>Perioada raportata</t>
  </si>
  <si>
    <t>Total gravide nou depistate</t>
  </si>
  <si>
    <t>C</t>
  </si>
  <si>
    <t>Bolnavi noi</t>
  </si>
  <si>
    <t>din care:  Decedaţi</t>
  </si>
  <si>
    <t>Rămaşi în evidenţă</t>
  </si>
  <si>
    <t>Copii alimentaţi la sân</t>
  </si>
  <si>
    <t>0 - 3 ani</t>
  </si>
  <si>
    <t>sub un an</t>
  </si>
  <si>
    <t>La</t>
  </si>
  <si>
    <t>3 luni</t>
  </si>
  <si>
    <t>6 luni</t>
  </si>
  <si>
    <t>B</t>
  </si>
  <si>
    <r>
      <t>3. Evidenţa copiilor sub 3 ani cu malnutriţie proteino-calorică</t>
    </r>
    <r>
      <rPr>
        <sz val="11"/>
        <color indexed="8"/>
        <rFont val="Times New Roman"/>
        <family val="1"/>
      </rPr>
      <t xml:space="preserve"> (în cabinetul medicului de pediatrie)</t>
    </r>
  </si>
  <si>
    <t>Malnu-triţie proteino-calorică (E40-E46)</t>
  </si>
  <si>
    <t>Specificare</t>
  </si>
  <si>
    <t>Numar bolnavi cronici</t>
  </si>
  <si>
    <t>Aflati</t>
  </si>
  <si>
    <t>Intrati</t>
  </si>
  <si>
    <t>Iesiti</t>
  </si>
  <si>
    <t>Ramasi</t>
  </si>
  <si>
    <t>TOTAL AN</t>
  </si>
  <si>
    <t>Consultaţii</t>
  </si>
  <si>
    <t>Tratamente</t>
  </si>
  <si>
    <t>Urban</t>
  </si>
  <si>
    <t>Adulţi 15 ani +</t>
  </si>
  <si>
    <t>Copii 0 – 14 ani</t>
  </si>
  <si>
    <t>din care: sub un an</t>
  </si>
  <si>
    <t>Rural</t>
  </si>
  <si>
    <t xml:space="preserve">Copii 0 - 14 ani </t>
  </si>
  <si>
    <t>4. Consultatii si tratamente in cabinetele de medicina de familie</t>
  </si>
  <si>
    <t>Bolile si codurile de boala (CIM10 alfanumeric=numeric 999)</t>
  </si>
  <si>
    <t>TBC (A15-A19=014-017)</t>
  </si>
  <si>
    <t>Malarie (B50-B54=068)</t>
  </si>
  <si>
    <t>Tumori maligne (C00-C97=080-152)</t>
  </si>
  <si>
    <t>Anemii(se exclud anemiile secundare) (D50-D64=203-215)</t>
  </si>
  <si>
    <t>Guşa simplă şi nodulară netoxică (E01-E04=235-237)</t>
  </si>
  <si>
    <t>Diabet zaharat (E10-E14=241-245)</t>
  </si>
  <si>
    <t>Rahitism evolutiv (E55=271)</t>
  </si>
  <si>
    <t>Obezitate (E66=279)</t>
  </si>
  <si>
    <t xml:space="preserve">TOTAL Tulburări mentale şi de comportament (F00-F99=299-355), din care: </t>
  </si>
  <si>
    <t>*Boli psihice (F01-F39=299-324)</t>
  </si>
  <si>
    <t>Boala Alzheimer (G30=368)</t>
  </si>
  <si>
    <t>Scleroză multiplă (G35=370)</t>
  </si>
  <si>
    <t>Epilepsie (G40-G41=373-374)</t>
  </si>
  <si>
    <t>Reumatism articular acut (I00-I02=445-447)</t>
  </si>
  <si>
    <t>Cardiopatii reumatism. cornice (I05-I09=448-452)</t>
  </si>
  <si>
    <t>Boli hipertensive (I10-I15=453-457)</t>
  </si>
  <si>
    <t>Cardiopatie ischemică (I20-I25=458-462)</t>
  </si>
  <si>
    <t>Cord pulmonar cronic (I27.9=465)</t>
  </si>
  <si>
    <t>Boli cerebro-vasculare (I60-I69=477-481)</t>
  </si>
  <si>
    <t>Boli pulmonare cronice obstructive (J41-J47=523-528)</t>
  </si>
  <si>
    <t>Boală ulceroasă (K25-K28=555-558)</t>
  </si>
  <si>
    <t>Ciroza     şi alte hepatite cronice (K70-K76=578-583)</t>
  </si>
  <si>
    <r>
      <t>Insificienţa renală cronică (</t>
    </r>
    <r>
      <rPr>
        <sz val="8"/>
        <color indexed="8"/>
        <rFont val="Times New Roman"/>
        <family val="1"/>
      </rPr>
      <t>N00-N08=670-677; N10-N19=678-686)</t>
    </r>
  </si>
  <si>
    <t>Calculoză urinară (N20-N23=687-689)</t>
  </si>
  <si>
    <t>TOTAL Anomalii congenitale (Q00-Q99=821-868), din care:</t>
  </si>
  <si>
    <t>*Anomalii congenitale aparat circulator (Q20-Q28=828-833)</t>
  </si>
  <si>
    <t>*Maladia Down (Q90=860)</t>
  </si>
  <si>
    <t>Medic de familie………………………………………………………..</t>
  </si>
  <si>
    <t>TERMEN RAPORTARE: DATA DE 10 A LUNII URMATOARE TRIMESTRULUI RAPORTAT</t>
  </si>
  <si>
    <t>SE TRANSMITE ACEST FISIER TRIMESTRIAL LA ADRESA DE EMAIL: statistica@dspcluj.ro</t>
  </si>
  <si>
    <t>METODOLOGIE DE COMPLETARE A CENTRALIZATORULUI TRIMESTRIAL AL ACTIVITATII MEDICULUI DE FAMILIE</t>
  </si>
  <si>
    <t>1. EVIDENTA GRAVIDELOR</t>
  </si>
  <si>
    <t>Acest numar de gravide venite din alte teritorii nu se trec pe coloana 4 si nu se defalca in coloanele 5,6 si 7</t>
  </si>
  <si>
    <t xml:space="preserve">In coloana 4, randurile 2,3 si 4 se trece numarul de gravide nou depistate (nou luate in evidenta medicului de familie) cu risc </t>
  </si>
  <si>
    <t>In coloana 5, randurile 2,3 si 4 se trece numarul de gravide nou depistate (nou luate in evidenta medicului de familie) in primul trimestru de sarcina, respectiv lunile I-III de sarcina</t>
  </si>
  <si>
    <t>In coloana 6, randurile 2,3 si 4 se trece numarul de gravide nou depistate (nou luate in evidenta medicului de familie) in trimestrul al doilea de sarcina, respectiv lunile IV-V de sarcina</t>
  </si>
  <si>
    <t>In coloana 7, randurile 2,3 si 4 se trece numarul de gravide nou depistate (nou luate in evidenta medicului de familie) in al treilea trimestru de sarcina, respectiv lunile ViI-IX de sarcina</t>
  </si>
  <si>
    <t>In coloana 8, randurile 2,3,4 si 5 se trec e numrul de gravide care au fost luate in evidenta in alt cabinet si care se muta la medicul de familie raportor in vederea urmaririi sarcinii pana la nastere.</t>
  </si>
  <si>
    <t>In coloana 9. randurile 2, 3, 4 si 5 se trece numarul de gravide scoase din evidenta, prin nastere, avort sau prin plecare la alti medici de familie</t>
  </si>
  <si>
    <t>Formule:</t>
  </si>
  <si>
    <t>In coloana 1, randul 2, se trece numarul de gravide aflate in evidenta la inceputul anului 2016</t>
  </si>
  <si>
    <t>Coloana 1, randul 3 = Coloana 10, randul 2</t>
  </si>
  <si>
    <t>Coloana 1, randul 4 = Coloana 10, randul 3</t>
  </si>
  <si>
    <t>Coloana 1, randul 5 = coloana 10, randul 4</t>
  </si>
  <si>
    <t>Coloana 10, randul 1 = coloana 10 randul 5</t>
  </si>
  <si>
    <t>Coloana 10 (pe toate randurile) = Coloana 1 (pe toate randurile) + Coloana 2 (pe toate randurile) - Coloana 9 (pe toate randurile)</t>
  </si>
  <si>
    <t>Coloana 2 (pe toate randurile) = Coloana 3 (pe toate randurile) + Coloana 8 (pe toate randurile)</t>
  </si>
  <si>
    <t>Coloana 3 (pe toate randurile) &gt;= Coloana 4(pe toate randurile)</t>
  </si>
  <si>
    <t>Coloana 3 (pe toate randurile) = Coloana 5 (pe toate randurile) + Coloana 6 (pe toate randurile) + Coloana 7 (pe toate randurile)</t>
  </si>
  <si>
    <t>2. GRAVIDE NOU DEPITATE PE GRUPE DE VARSTA</t>
  </si>
  <si>
    <t>Coloana C (pe toate randurile) = coloana 3 din tabelul anterior "1.Evidenta gravidelor" (pe toate randurile)</t>
  </si>
  <si>
    <t>Coloana C (pe toate randurile) = suma coloanelor 1-9 (pe toate randurile)</t>
  </si>
  <si>
    <t>3. EVIDENTA COPIILOR SUB 3 ANI CU MALNUTRITIE PROTEIN-CALORICA</t>
  </si>
  <si>
    <t>4. CONSULTATII SI TRATAMENTE IN CABINETELE DE MEDICINA DE FAMILIE</t>
  </si>
  <si>
    <t>Coloana 1(pe toate randurile) = coloana 3+coloana 4+coloana 9+coloana10 (pe toate randurile)</t>
  </si>
  <si>
    <t>Coloana 2(pe toate randurile) = coloana 6+coloanan7+coloana12+coloana 13 (pe toate randurile)</t>
  </si>
  <si>
    <t>Coloana 4(pe toate randurile) &gt;= coloana 5 (pe toate randurile)</t>
  </si>
  <si>
    <t xml:space="preserve">Coloana 7 ( pe toate randurile) &gt;= coloana 8 ( pe toate randurilor) </t>
  </si>
  <si>
    <t>Coloana 10 ( pe toate randurile) &gt;= coloana 11 ( pe toate randurile)</t>
  </si>
  <si>
    <t>Coloana 13 (pe toate randurile &gt;= coloana 14 (pe toate randurile)</t>
  </si>
  <si>
    <t>5. Boli cronice in evidenta medicilor de familie</t>
  </si>
  <si>
    <t>Coloanele 5 si 6 (la toate randurile) trebuie sa fie cuprinse in randul 7 din tabelul "5.Boli cronice in evidenta medicilor de familie" (ultimul tabel al centralizatorului trimestrial al activitatii)</t>
  </si>
  <si>
    <t>5. BOLI CRONICE IN EVIDENTA MEDICILOR DE FAMILIE</t>
  </si>
  <si>
    <t xml:space="preserve">Randul 10 (pe toate coloanele) &gt;= randul 11(pe toate coloanele) </t>
  </si>
  <si>
    <t>Bolile psihice (randul 11) sunt cuprinse in Total tulburari mentale si de comportament (randul 10)</t>
  </si>
  <si>
    <t>Total anumalii congenitale (randul 26) cuprinde Anomaliile congenitale ale aparatului circulator (randul 27) si Maladia Down (randul 28)</t>
  </si>
  <si>
    <t>Randul 26 (pe toate coloanele) &gt;= randul 27 (pe toate coloanele) + randul28 (pe toate coloanele)</t>
  </si>
  <si>
    <t>In coloana 1 se trece numarul de boli cronice aflate in evidentele dvs. la inceputul anului 2016</t>
  </si>
  <si>
    <t>SE TRECE IN TABEL NUMARUL DE BOLI CRONICE (SI NU NUMARUL DE BOLNAVI CRONICI CU AFECTIUNILE RESPECTIVE)</t>
  </si>
  <si>
    <t>EXEMPLU:</t>
  </si>
  <si>
    <t>1 bolnav cronic care este in evidenta cu hipertensiune arteriale, boli pulmonare cronice obstructive si diabet zaharat se inregiustrarea</t>
  </si>
  <si>
    <t>se inregistreaza astfel: 1 la randul 6(diabet zaharat), 1 la randul 17 (boli hipertensive) si 1 la randul 21 (boli pulmonare cronice obstructive)</t>
  </si>
  <si>
    <t>Coloana 1 + coloana 2 - coloana 3 = coloana 4 ( pe toate randurile)</t>
  </si>
  <si>
    <t>Coloana 5 + coloana 6 - coloana 7 = coloana 8 ( pe toate randurile)</t>
  </si>
  <si>
    <t>Coloana 9 + coloana 10 - coloana 11 = coloana 12 ( pe toate randurile)</t>
  </si>
  <si>
    <t>Coloana 13 + coloana 14 - coloana 15 = coloana 16 ( pe toate randurile)</t>
  </si>
  <si>
    <t>Coloana 4 = coloana 5 ( pe toate randurile)</t>
  </si>
  <si>
    <t>Coloana 8 = coloana 9 ( pe toate randurile)</t>
  </si>
  <si>
    <t>Coloana 12 = coloana 13 ( pe toate randurile)</t>
  </si>
  <si>
    <t>Coloana 16 = coloana 20 ( pe toate randurile)</t>
  </si>
  <si>
    <t>Coloana 17 = coloana 1 ( pe toate randurile)</t>
  </si>
  <si>
    <t>Coloana 18=coloana 2 + coloana 6 + coloana 10 +coloana 14 ( pe toate randurile)</t>
  </si>
  <si>
    <t>Coloana 19 = coloana 3 + coloana 7 + coloana 11 + coloana 15 ( pe toate randurile)</t>
  </si>
  <si>
    <t>Coloana 20 = coloana 16 = coloana 17+coloana 18-coloana 19 ( pe toate randurile)</t>
  </si>
  <si>
    <t>Datele inregistrate in coloanele de 'Intrati" in perioada raportata trebuie sa se regaseasca si in centralizatorul trimestrial al morbiditatii in cabinetul de familie</t>
  </si>
  <si>
    <t>in cazul in care se refera la boli cronice nou luate in evidenta medicului de familie.</t>
  </si>
  <si>
    <t>Datele intregistrate in coloanele de "Iesiti" se refera la bolile cronice ale bolnavilor plecati la alt medic de familie sau decedati.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</si>
</sst>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76">
    <font>
      <sz val="11"/>
      <color theme="1"/>
      <name val="Calibri"/>
      <family val="2"/>
    </font>
    <font>
      <sz val="10"/>
      <color indexed="8"/>
      <name val="Times New Roman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4"/>
      <color indexed="8"/>
      <name val="Calibri"/>
      <family val="2"/>
    </font>
    <font>
      <b/>
      <i/>
      <sz val="8"/>
      <color indexed="8"/>
      <name val="Times New Roman"/>
      <family val="1"/>
    </font>
    <font>
      <i/>
      <sz val="11"/>
      <color indexed="8"/>
      <name val="Calibri"/>
      <family val="2"/>
    </font>
    <font>
      <i/>
      <sz val="8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9"/>
      <color indexed="8"/>
      <name val="Times New Roman"/>
      <family val="1"/>
    </font>
    <font>
      <b/>
      <sz val="11"/>
      <color indexed="10"/>
      <name val="Calibri"/>
      <family val="2"/>
    </font>
    <font>
      <b/>
      <sz val="9"/>
      <color indexed="8"/>
      <name val="Times New Roman"/>
      <family val="1"/>
    </font>
    <font>
      <b/>
      <u val="single"/>
      <sz val="11"/>
      <color indexed="10"/>
      <name val="Calibri"/>
      <family val="2"/>
    </font>
    <font>
      <b/>
      <sz val="10"/>
      <color indexed="8"/>
      <name val="Calibri"/>
      <family val="2"/>
    </font>
    <font>
      <b/>
      <sz val="10"/>
      <color indexed="10"/>
      <name val="Times New Roman"/>
      <family val="1"/>
    </font>
    <font>
      <b/>
      <u val="single"/>
      <sz val="11"/>
      <color indexed="8"/>
      <name val="Calibri"/>
      <family val="2"/>
    </font>
    <font>
      <sz val="11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0"/>
      <color indexed="17"/>
      <name val="Times New Roman"/>
      <family val="2"/>
    </font>
    <font>
      <sz val="10"/>
      <color indexed="20"/>
      <name val="Times New Roman"/>
      <family val="2"/>
    </font>
    <font>
      <sz val="10"/>
      <color indexed="60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sz val="10"/>
      <color indexed="52"/>
      <name val="Times New Roman"/>
      <family val="2"/>
    </font>
    <font>
      <b/>
      <sz val="10"/>
      <color indexed="9"/>
      <name val="Times New Roman"/>
      <family val="2"/>
    </font>
    <font>
      <sz val="10"/>
      <color indexed="10"/>
      <name val="Times New Roman"/>
      <family val="2"/>
    </font>
    <font>
      <i/>
      <sz val="10"/>
      <color indexed="23"/>
      <name val="Times New Roman"/>
      <family val="2"/>
    </font>
    <font>
      <sz val="10"/>
      <color indexed="9"/>
      <name val="Times New Roman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9C0006"/>
      <name val="Times New Roman"/>
      <family val="2"/>
    </font>
    <font>
      <b/>
      <sz val="10"/>
      <color rgb="FFFA7D00"/>
      <name val="Times New Roman"/>
      <family val="2"/>
    </font>
    <font>
      <b/>
      <sz val="10"/>
      <color theme="0"/>
      <name val="Times New Roman"/>
      <family val="2"/>
    </font>
    <font>
      <i/>
      <sz val="10"/>
      <color rgb="FF7F7F7F"/>
      <name val="Times New Roman"/>
      <family val="2"/>
    </font>
    <font>
      <sz val="10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0"/>
      <color rgb="FF3F3F76"/>
      <name val="Times New Roman"/>
      <family val="2"/>
    </font>
    <font>
      <sz val="10"/>
      <color rgb="FFFA7D00"/>
      <name val="Times New Roman"/>
      <family val="2"/>
    </font>
    <font>
      <sz val="10"/>
      <color rgb="FF9C6500"/>
      <name val="Times New Roman"/>
      <family val="2"/>
    </font>
    <font>
      <b/>
      <sz val="10"/>
      <color rgb="FF3F3F3F"/>
      <name val="Times New Roman"/>
      <family val="2"/>
    </font>
    <font>
      <b/>
      <sz val="18"/>
      <color theme="3"/>
      <name val="Calibri Light"/>
      <family val="2"/>
    </font>
    <font>
      <b/>
      <sz val="10"/>
      <color theme="1"/>
      <name val="Times New Roman"/>
      <family val="2"/>
    </font>
    <font>
      <sz val="10"/>
      <color rgb="FFFF0000"/>
      <name val="Times New Roman"/>
      <family val="2"/>
    </font>
    <font>
      <sz val="9"/>
      <color theme="1"/>
      <name val="Times New Roman"/>
      <family val="1"/>
    </font>
    <font>
      <b/>
      <sz val="11"/>
      <color theme="1"/>
      <name val="Calibri"/>
      <family val="2"/>
    </font>
    <font>
      <b/>
      <sz val="11"/>
      <color theme="1"/>
      <name val="Times New Roman"/>
      <family val="1"/>
    </font>
    <font>
      <sz val="10"/>
      <color rgb="FF000000"/>
      <name val="Times New Roman"/>
      <family val="1"/>
    </font>
    <font>
      <b/>
      <i/>
      <sz val="8"/>
      <color theme="1"/>
      <name val="Times New Roman"/>
      <family val="1"/>
    </font>
    <font>
      <i/>
      <sz val="11"/>
      <color theme="1"/>
      <name val="Calibri"/>
      <family val="2"/>
    </font>
    <font>
      <i/>
      <sz val="8"/>
      <color theme="1"/>
      <name val="Times New Roman"/>
      <family val="1"/>
    </font>
    <font>
      <i/>
      <sz val="8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FF0000"/>
      <name val="Calibri"/>
      <family val="2"/>
    </font>
    <font>
      <i/>
      <sz val="10"/>
      <color theme="1"/>
      <name val="Times New Roman"/>
      <family val="1"/>
    </font>
    <font>
      <i/>
      <sz val="9"/>
      <color theme="1"/>
      <name val="Times New Roman"/>
      <family val="1"/>
    </font>
    <font>
      <b/>
      <sz val="9"/>
      <color theme="1"/>
      <name val="Times New Roman"/>
      <family val="1"/>
    </font>
    <font>
      <b/>
      <sz val="11"/>
      <color rgb="FFFF0000"/>
      <name val="Calibri"/>
      <family val="2"/>
    </font>
    <font>
      <b/>
      <u val="single"/>
      <sz val="11"/>
      <color rgb="FFFF0000"/>
      <name val="Calibri"/>
      <family val="2"/>
    </font>
    <font>
      <b/>
      <sz val="10"/>
      <color theme="1"/>
      <name val="Calibri"/>
      <family val="2"/>
    </font>
    <font>
      <b/>
      <sz val="10"/>
      <color rgb="FFFF0000"/>
      <name val="Times New Roman"/>
      <family val="1"/>
    </font>
    <font>
      <b/>
      <u val="single"/>
      <sz val="11"/>
      <color theme="1"/>
      <name val="Calibri"/>
      <family val="2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medium"/>
    </border>
    <border>
      <left/>
      <right/>
      <top style="thin"/>
      <bottom style="medium"/>
    </border>
    <border>
      <left/>
      <right/>
      <top/>
      <bottom style="thin"/>
    </border>
    <border>
      <left/>
      <right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 style="medium"/>
      <top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/>
      <right/>
      <top style="medium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96">
    <xf numFmtId="0" fontId="0" fillId="0" borderId="0" xfId="0" applyFont="1" applyAlignment="1">
      <alignment/>
    </xf>
    <xf numFmtId="0" fontId="38" fillId="0" borderId="0" xfId="0" applyFont="1" applyAlignment="1">
      <alignment vertical="center" wrapText="1"/>
    </xf>
    <xf numFmtId="0" fontId="38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56" fillId="0" borderId="10" xfId="0" applyFont="1" applyBorder="1" applyAlignment="1">
      <alignment/>
    </xf>
    <xf numFmtId="0" fontId="56" fillId="0" borderId="0" xfId="0" applyFont="1" applyAlignment="1">
      <alignment/>
    </xf>
    <xf numFmtId="0" fontId="0" fillId="0" borderId="0" xfId="0" applyAlignment="1">
      <alignment horizontal="center"/>
    </xf>
    <xf numFmtId="0" fontId="57" fillId="0" borderId="0" xfId="0" applyFont="1" applyAlignment="1">
      <alignment vertical="center"/>
    </xf>
    <xf numFmtId="0" fontId="53" fillId="0" borderId="10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 wrapText="1"/>
    </xf>
    <xf numFmtId="0" fontId="59" fillId="33" borderId="10" xfId="0" applyFont="1" applyFill="1" applyBorder="1" applyAlignment="1">
      <alignment horizontal="center" vertical="center" wrapText="1"/>
    </xf>
    <xf numFmtId="0" fontId="60" fillId="33" borderId="10" xfId="0" applyFont="1" applyFill="1" applyBorder="1" applyAlignment="1">
      <alignment horizontal="center"/>
    </xf>
    <xf numFmtId="0" fontId="61" fillId="33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60" fillId="33" borderId="0" xfId="0" applyFont="1" applyFill="1" applyBorder="1" applyAlignment="1">
      <alignment horizontal="center"/>
    </xf>
    <xf numFmtId="0" fontId="62" fillId="33" borderId="10" xfId="0" applyFont="1" applyFill="1" applyBorder="1" applyAlignment="1">
      <alignment horizontal="center" vertical="center" wrapText="1"/>
    </xf>
    <xf numFmtId="0" fontId="63" fillId="0" borderId="10" xfId="0" applyFont="1" applyBorder="1" applyAlignment="1">
      <alignment horizontal="right" vertical="center" wrapText="1"/>
    </xf>
    <xf numFmtId="0" fontId="56" fillId="0" borderId="10" xfId="0" applyFont="1" applyBorder="1" applyAlignment="1">
      <alignment horizontal="center"/>
    </xf>
    <xf numFmtId="0" fontId="38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38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0" fontId="61" fillId="33" borderId="12" xfId="0" applyFont="1" applyFill="1" applyBorder="1" applyAlignment="1">
      <alignment horizontal="center" vertical="center" wrapText="1"/>
    </xf>
    <xf numFmtId="0" fontId="61" fillId="33" borderId="13" xfId="0" applyFont="1" applyFill="1" applyBorder="1" applyAlignment="1">
      <alignment horizontal="center" vertical="center" wrapText="1"/>
    </xf>
    <xf numFmtId="0" fontId="61" fillId="33" borderId="16" xfId="0" applyFont="1" applyFill="1" applyBorder="1" applyAlignment="1">
      <alignment horizontal="center" vertical="center" wrapText="1"/>
    </xf>
    <xf numFmtId="0" fontId="61" fillId="33" borderId="17" xfId="0" applyFont="1" applyFill="1" applyBorder="1" applyAlignment="1">
      <alignment horizontal="center" vertical="center" wrapText="1"/>
    </xf>
    <xf numFmtId="0" fontId="59" fillId="33" borderId="18" xfId="0" applyFont="1" applyFill="1" applyBorder="1" applyAlignment="1">
      <alignment horizontal="center" vertical="center" wrapText="1"/>
    </xf>
    <xf numFmtId="0" fontId="60" fillId="33" borderId="19" xfId="0" applyFont="1" applyFill="1" applyBorder="1" applyAlignment="1">
      <alignment horizontal="center"/>
    </xf>
    <xf numFmtId="0" fontId="56" fillId="0" borderId="20" xfId="0" applyFont="1" applyBorder="1" applyAlignment="1">
      <alignment horizontal="center"/>
    </xf>
    <xf numFmtId="0" fontId="56" fillId="0" borderId="21" xfId="0" applyFont="1" applyBorder="1" applyAlignment="1">
      <alignment horizontal="center"/>
    </xf>
    <xf numFmtId="0" fontId="61" fillId="33" borderId="22" xfId="0" applyFont="1" applyFill="1" applyBorder="1" applyAlignment="1">
      <alignment horizontal="center" vertical="center" wrapText="1"/>
    </xf>
    <xf numFmtId="0" fontId="56" fillId="0" borderId="23" xfId="0" applyFont="1" applyBorder="1" applyAlignment="1">
      <alignment/>
    </xf>
    <xf numFmtId="0" fontId="56" fillId="0" borderId="24" xfId="0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64" fillId="0" borderId="0" xfId="0" applyFont="1" applyAlignment="1">
      <alignment/>
    </xf>
    <xf numFmtId="0" fontId="65" fillId="33" borderId="10" xfId="0" applyFont="1" applyFill="1" applyBorder="1" applyAlignment="1">
      <alignment horizontal="center" vertical="center" wrapText="1"/>
    </xf>
    <xf numFmtId="0" fontId="53" fillId="0" borderId="10" xfId="0" applyFont="1" applyBorder="1" applyAlignment="1">
      <alignment horizontal="left" vertical="center" wrapText="1"/>
    </xf>
    <xf numFmtId="0" fontId="66" fillId="33" borderId="10" xfId="0" applyFont="1" applyFill="1" applyBorder="1" applyAlignment="1">
      <alignment horizontal="center" vertical="center" wrapText="1"/>
    </xf>
    <xf numFmtId="0" fontId="56" fillId="0" borderId="0" xfId="0" applyFont="1" applyFill="1" applyBorder="1" applyAlignment="1">
      <alignment/>
    </xf>
    <xf numFmtId="0" fontId="53" fillId="0" borderId="21" xfId="0" applyFont="1" applyBorder="1" applyAlignment="1">
      <alignment horizontal="center" wrapText="1"/>
    </xf>
    <xf numFmtId="0" fontId="38" fillId="0" borderId="27" xfId="0" applyFont="1" applyBorder="1" applyAlignment="1">
      <alignment horizontal="left" vertical="center" wrapText="1"/>
    </xf>
    <xf numFmtId="0" fontId="38" fillId="0" borderId="21" xfId="0" applyFont="1" applyBorder="1" applyAlignment="1">
      <alignment horizontal="left" vertical="center" wrapText="1"/>
    </xf>
    <xf numFmtId="0" fontId="38" fillId="0" borderId="21" xfId="0" applyFont="1" applyBorder="1" applyAlignment="1">
      <alignment wrapText="1"/>
    </xf>
    <xf numFmtId="0" fontId="55" fillId="0" borderId="21" xfId="0" applyFont="1" applyBorder="1" applyAlignment="1">
      <alignment wrapText="1"/>
    </xf>
    <xf numFmtId="0" fontId="55" fillId="0" borderId="21" xfId="0" applyFont="1" applyBorder="1" applyAlignment="1">
      <alignment horizontal="left" vertical="center" wrapText="1"/>
    </xf>
    <xf numFmtId="0" fontId="53" fillId="0" borderId="21" xfId="0" applyFont="1" applyBorder="1" applyAlignment="1">
      <alignment wrapText="1"/>
    </xf>
    <xf numFmtId="0" fontId="38" fillId="0" borderId="21" xfId="0" applyFont="1" applyBorder="1" applyAlignment="1">
      <alignment horizontal="center" wrapText="1"/>
    </xf>
    <xf numFmtId="0" fontId="55" fillId="0" borderId="21" xfId="0" applyFont="1" applyBorder="1" applyAlignment="1">
      <alignment horizontal="center" wrapText="1"/>
    </xf>
    <xf numFmtId="0" fontId="55" fillId="0" borderId="22" xfId="0" applyFont="1" applyBorder="1" applyAlignment="1">
      <alignment horizontal="center" wrapText="1"/>
    </xf>
    <xf numFmtId="0" fontId="67" fillId="0" borderId="21" xfId="0" applyFont="1" applyBorder="1" applyAlignment="1">
      <alignment wrapText="1"/>
    </xf>
    <xf numFmtId="0" fontId="68" fillId="0" borderId="0" xfId="0" applyFont="1" applyAlignment="1">
      <alignment/>
    </xf>
    <xf numFmtId="0" fontId="69" fillId="0" borderId="0" xfId="0" applyFont="1" applyAlignment="1">
      <alignment/>
    </xf>
    <xf numFmtId="0" fontId="0" fillId="0" borderId="0" xfId="0" applyAlignment="1">
      <alignment wrapText="1"/>
    </xf>
    <xf numFmtId="0" fontId="56" fillId="0" borderId="11" xfId="0" applyFont="1" applyBorder="1" applyAlignment="1">
      <alignment textRotation="90" wrapText="1"/>
    </xf>
    <xf numFmtId="0" fontId="56" fillId="0" borderId="10" xfId="0" applyFont="1" applyBorder="1" applyAlignment="1">
      <alignment textRotation="90" wrapText="1"/>
    </xf>
    <xf numFmtId="0" fontId="56" fillId="0" borderId="28" xfId="0" applyFont="1" applyBorder="1" applyAlignment="1">
      <alignment textRotation="90" wrapText="1"/>
    </xf>
    <xf numFmtId="0" fontId="70" fillId="0" borderId="10" xfId="0" applyFont="1" applyBorder="1" applyAlignment="1">
      <alignment horizontal="right" vertical="center" wrapText="1"/>
    </xf>
    <xf numFmtId="0" fontId="71" fillId="0" borderId="0" xfId="0" applyFont="1" applyAlignment="1">
      <alignment vertical="center" wrapText="1"/>
    </xf>
    <xf numFmtId="0" fontId="68" fillId="0" borderId="0" xfId="0" applyFont="1" applyFill="1" applyBorder="1" applyAlignment="1">
      <alignment/>
    </xf>
    <xf numFmtId="0" fontId="72" fillId="0" borderId="0" xfId="0" applyFont="1" applyAlignment="1">
      <alignment/>
    </xf>
    <xf numFmtId="0" fontId="72" fillId="0" borderId="18" xfId="0" applyFont="1" applyBorder="1" applyAlignment="1">
      <alignment/>
    </xf>
    <xf numFmtId="0" fontId="38" fillId="0" borderId="10" xfId="0" applyFont="1" applyBorder="1" applyAlignment="1">
      <alignment horizontal="center" vertical="center" wrapText="1"/>
    </xf>
    <xf numFmtId="0" fontId="73" fillId="33" borderId="29" xfId="0" applyFont="1" applyFill="1" applyBorder="1" applyAlignment="1">
      <alignment horizontal="center" vertical="center" textRotation="90" wrapText="1"/>
    </xf>
    <xf numFmtId="0" fontId="73" fillId="33" borderId="30" xfId="0" applyFont="1" applyFill="1" applyBorder="1" applyAlignment="1">
      <alignment horizontal="center" vertical="center" textRotation="90" wrapText="1"/>
    </xf>
    <xf numFmtId="0" fontId="73" fillId="33" borderId="15" xfId="0" applyFont="1" applyFill="1" applyBorder="1" applyAlignment="1">
      <alignment horizontal="center" vertical="center" textRotation="90" wrapText="1"/>
    </xf>
    <xf numFmtId="0" fontId="53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56" fillId="0" borderId="31" xfId="0" applyFont="1" applyBorder="1" applyAlignment="1">
      <alignment horizontal="center"/>
    </xf>
    <xf numFmtId="0" fontId="56" fillId="0" borderId="32" xfId="0" applyFont="1" applyBorder="1" applyAlignment="1">
      <alignment horizontal="center"/>
    </xf>
    <xf numFmtId="0" fontId="56" fillId="0" borderId="33" xfId="0" applyFont="1" applyBorder="1" applyAlignment="1">
      <alignment horizontal="center"/>
    </xf>
    <xf numFmtId="0" fontId="56" fillId="0" borderId="34" xfId="0" applyFont="1" applyBorder="1" applyAlignment="1">
      <alignment horizontal="center" wrapText="1"/>
    </xf>
    <xf numFmtId="0" fontId="56" fillId="0" borderId="19" xfId="0" applyFont="1" applyBorder="1" applyAlignment="1">
      <alignment horizontal="center" wrapText="1"/>
    </xf>
    <xf numFmtId="0" fontId="56" fillId="0" borderId="35" xfId="0" applyFont="1" applyBorder="1" applyAlignment="1">
      <alignment horizontal="center" wrapText="1"/>
    </xf>
    <xf numFmtId="0" fontId="74" fillId="0" borderId="36" xfId="0" applyFont="1" applyBorder="1" applyAlignment="1">
      <alignment horizontal="center" vertical="center" textRotation="90" wrapText="1"/>
    </xf>
    <xf numFmtId="0" fontId="74" fillId="0" borderId="0" xfId="0" applyFont="1" applyBorder="1" applyAlignment="1">
      <alignment horizontal="center" vertical="center" textRotation="90" wrapText="1"/>
    </xf>
    <xf numFmtId="0" fontId="74" fillId="0" borderId="18" xfId="0" applyFont="1" applyBorder="1" applyAlignment="1">
      <alignment horizontal="center" vertical="center" textRotation="90" wrapText="1"/>
    </xf>
    <xf numFmtId="0" fontId="56" fillId="0" borderId="34" xfId="0" applyFont="1" applyBorder="1" applyAlignment="1">
      <alignment horizontal="center"/>
    </xf>
    <xf numFmtId="0" fontId="56" fillId="0" borderId="19" xfId="0" applyFont="1" applyBorder="1" applyAlignment="1">
      <alignment horizontal="center"/>
    </xf>
    <xf numFmtId="0" fontId="56" fillId="0" borderId="35" xfId="0" applyFont="1" applyBorder="1" applyAlignment="1">
      <alignment horizontal="center"/>
    </xf>
    <xf numFmtId="0" fontId="73" fillId="0" borderId="10" xfId="0" applyFont="1" applyBorder="1" applyAlignment="1">
      <alignment horizontal="center" vertical="center" textRotation="90" wrapText="1"/>
    </xf>
    <xf numFmtId="0" fontId="75" fillId="0" borderId="0" xfId="0" applyFont="1" applyAlignment="1">
      <alignment horizontal="center"/>
    </xf>
    <xf numFmtId="0" fontId="58" fillId="0" borderId="37" xfId="0" applyFont="1" applyBorder="1" applyAlignment="1">
      <alignment horizontal="center" vertical="center" wrapText="1"/>
    </xf>
    <xf numFmtId="0" fontId="58" fillId="0" borderId="19" xfId="0" applyFont="1" applyBorder="1" applyAlignment="1">
      <alignment horizontal="center" vertical="center" wrapText="1"/>
    </xf>
    <xf numFmtId="0" fontId="58" fillId="0" borderId="38" xfId="0" applyFont="1" applyBorder="1" applyAlignment="1">
      <alignment horizontal="center" vertical="center" wrapText="1"/>
    </xf>
    <xf numFmtId="0" fontId="53" fillId="0" borderId="29" xfId="0" applyFont="1" applyBorder="1" applyAlignment="1">
      <alignment horizontal="center" vertical="center" wrapText="1"/>
    </xf>
    <xf numFmtId="0" fontId="53" fillId="0" borderId="15" xfId="0" applyFont="1" applyBorder="1" applyAlignment="1">
      <alignment horizontal="center" vertical="center" wrapText="1"/>
    </xf>
    <xf numFmtId="0" fontId="38" fillId="0" borderId="29" xfId="0" applyFont="1" applyBorder="1" applyAlignment="1">
      <alignment horizontal="center" vertical="center" wrapText="1"/>
    </xf>
    <xf numFmtId="0" fontId="38" fillId="0" borderId="15" xfId="0" applyFont="1" applyBorder="1" applyAlignment="1">
      <alignment horizontal="center" vertical="center" wrapText="1"/>
    </xf>
    <xf numFmtId="0" fontId="57" fillId="0" borderId="0" xfId="0" applyFont="1" applyAlignment="1">
      <alignment vertical="center" wrapText="1"/>
    </xf>
    <xf numFmtId="0" fontId="73" fillId="33" borderId="10" xfId="0" applyFont="1" applyFill="1" applyBorder="1" applyAlignment="1">
      <alignment horizontal="center" vertical="center" textRotation="90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4"/>
  <sheetViews>
    <sheetView tabSelected="1" zoomScalePageLayoutView="0" workbookViewId="0" topLeftCell="A1">
      <selection activeCell="D16" sqref="D16"/>
    </sheetView>
  </sheetViews>
  <sheetFormatPr defaultColWidth="9.140625" defaultRowHeight="15"/>
  <cols>
    <col min="1" max="1" width="50.00390625" style="0" customWidth="1"/>
    <col min="2" max="2" width="3.28125" style="0" customWidth="1"/>
    <col min="3" max="3" width="10.57421875" style="0" customWidth="1"/>
    <col min="4" max="4" width="11.00390625" style="0" customWidth="1"/>
    <col min="5" max="5" width="7.28125" style="0" customWidth="1"/>
    <col min="11" max="11" width="7.7109375" style="0" bestFit="1" customWidth="1"/>
    <col min="12" max="12" width="7.140625" style="0" bestFit="1" customWidth="1"/>
    <col min="13" max="13" width="5.421875" style="0" bestFit="1" customWidth="1"/>
    <col min="14" max="14" width="7.28125" style="0" bestFit="1" customWidth="1"/>
    <col min="15" max="15" width="5.8515625" style="0" bestFit="1" customWidth="1"/>
    <col min="16" max="16" width="6.421875" style="0" bestFit="1" customWidth="1"/>
    <col min="17" max="17" width="5.421875" style="0" bestFit="1" customWidth="1"/>
    <col min="18" max="18" width="7.28125" style="0" bestFit="1" customWidth="1"/>
    <col min="19" max="19" width="5.8515625" style="0" bestFit="1" customWidth="1"/>
    <col min="20" max="20" width="6.421875" style="0" bestFit="1" customWidth="1"/>
    <col min="21" max="21" width="5.421875" style="0" bestFit="1" customWidth="1"/>
    <col min="22" max="22" width="7.28125" style="0" bestFit="1" customWidth="1"/>
  </cols>
  <sheetData>
    <row r="1" spans="1:18" ht="15">
      <c r="A1" t="s">
        <v>0</v>
      </c>
      <c r="G1" s="57" t="s">
        <v>101</v>
      </c>
      <c r="R1" s="7"/>
    </row>
    <row r="2" spans="1:7" ht="15">
      <c r="A2" t="s">
        <v>1</v>
      </c>
      <c r="G2" s="56" t="s">
        <v>102</v>
      </c>
    </row>
    <row r="3" ht="15">
      <c r="A3" t="s">
        <v>100</v>
      </c>
    </row>
    <row r="4" spans="1:12" ht="18.75">
      <c r="A4" s="86" t="s">
        <v>2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</row>
    <row r="6" spans="1:14" ht="15">
      <c r="A6" s="94" t="s">
        <v>3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</row>
    <row r="7" spans="1:13" ht="15">
      <c r="A7" s="67" t="s">
        <v>41</v>
      </c>
      <c r="B7" s="95" t="s">
        <v>5</v>
      </c>
      <c r="C7" s="67" t="s">
        <v>6</v>
      </c>
      <c r="D7" s="67" t="s">
        <v>7</v>
      </c>
      <c r="E7" s="67"/>
      <c r="F7" s="67"/>
      <c r="G7" s="67"/>
      <c r="H7" s="67"/>
      <c r="I7" s="67"/>
      <c r="J7" s="67"/>
      <c r="K7" s="2" t="s">
        <v>8</v>
      </c>
      <c r="L7" s="2" t="s">
        <v>11</v>
      </c>
      <c r="M7" s="1"/>
    </row>
    <row r="8" spans="1:13" ht="22.5" customHeight="1">
      <c r="A8" s="67"/>
      <c r="B8" s="95"/>
      <c r="C8" s="67"/>
      <c r="D8" s="2" t="s">
        <v>13</v>
      </c>
      <c r="E8" s="67" t="s">
        <v>15</v>
      </c>
      <c r="F8" s="2" t="s">
        <v>16</v>
      </c>
      <c r="G8" s="72" t="s">
        <v>18</v>
      </c>
      <c r="H8" s="72"/>
      <c r="I8" s="72"/>
      <c r="J8" s="72" t="s">
        <v>19</v>
      </c>
      <c r="K8" s="2" t="s">
        <v>9</v>
      </c>
      <c r="L8" s="2" t="s">
        <v>12</v>
      </c>
      <c r="M8" s="1"/>
    </row>
    <row r="9" spans="1:13" ht="15">
      <c r="A9" s="67"/>
      <c r="B9" s="95"/>
      <c r="C9" s="67"/>
      <c r="D9" s="3" t="s">
        <v>14</v>
      </c>
      <c r="E9" s="67"/>
      <c r="F9" s="3" t="s">
        <v>17</v>
      </c>
      <c r="G9" s="3" t="s">
        <v>20</v>
      </c>
      <c r="H9" s="3" t="s">
        <v>21</v>
      </c>
      <c r="I9" s="3" t="s">
        <v>22</v>
      </c>
      <c r="J9" s="72"/>
      <c r="K9" s="3" t="s">
        <v>10</v>
      </c>
      <c r="L9" s="3" t="s">
        <v>10</v>
      </c>
      <c r="M9" s="1"/>
    </row>
    <row r="10" spans="1:13" ht="15">
      <c r="A10" s="14" t="s">
        <v>23</v>
      </c>
      <c r="B10" s="14" t="s">
        <v>24</v>
      </c>
      <c r="C10" s="14">
        <v>1</v>
      </c>
      <c r="D10" s="14">
        <v>2</v>
      </c>
      <c r="E10" s="14">
        <v>3</v>
      </c>
      <c r="F10" s="14">
        <v>4</v>
      </c>
      <c r="G10" s="14">
        <v>5</v>
      </c>
      <c r="H10" s="14">
        <v>6</v>
      </c>
      <c r="I10" s="14">
        <v>7</v>
      </c>
      <c r="J10" s="14">
        <v>8</v>
      </c>
      <c r="K10" s="14">
        <v>9</v>
      </c>
      <c r="L10" s="14">
        <v>10</v>
      </c>
      <c r="M10" s="1"/>
    </row>
    <row r="11" spans="1:13" s="7" customFormat="1" ht="15">
      <c r="A11" s="4" t="s">
        <v>25</v>
      </c>
      <c r="B11" s="12">
        <v>1</v>
      </c>
      <c r="C11" s="62">
        <f>C12</f>
        <v>0</v>
      </c>
      <c r="D11" s="6">
        <f>E11+J11</f>
        <v>0</v>
      </c>
      <c r="E11" s="6">
        <f>G11+H11+I11</f>
        <v>0</v>
      </c>
      <c r="F11" s="4">
        <f>SUM(F12:F15)</f>
        <v>0</v>
      </c>
      <c r="G11" s="4">
        <f>SUM(G12:G15)</f>
        <v>0</v>
      </c>
      <c r="H11" s="4">
        <f>SUM(H12:H15)</f>
        <v>0</v>
      </c>
      <c r="I11" s="4">
        <f>SUM(I12:I15)</f>
        <v>0</v>
      </c>
      <c r="J11" s="4">
        <f>SUM(J12:J15)</f>
        <v>0</v>
      </c>
      <c r="K11" s="4">
        <f>SUM(K12:K15)</f>
        <v>0</v>
      </c>
      <c r="L11" s="4">
        <f>L15</f>
        <v>0</v>
      </c>
      <c r="M11" s="63" t="str">
        <f>IF(L11=C11+D11-K11," ","EROARE: Coloana 1+Coloana 2-Coloana 9=Coloana 10")</f>
        <v> </v>
      </c>
    </row>
    <row r="12" spans="1:12" ht="15">
      <c r="A12" s="5" t="s">
        <v>26</v>
      </c>
      <c r="B12" s="13">
        <v>2</v>
      </c>
      <c r="C12" s="5"/>
      <c r="D12" s="5">
        <f>E12+J12</f>
        <v>0</v>
      </c>
      <c r="E12" s="5">
        <f>G12+H12+I12</f>
        <v>0</v>
      </c>
      <c r="F12" s="5"/>
      <c r="G12" s="5"/>
      <c r="H12" s="5"/>
      <c r="I12" s="5"/>
      <c r="J12" s="5"/>
      <c r="K12" s="5"/>
      <c r="L12" s="5">
        <f>C12+D12-K12</f>
        <v>0</v>
      </c>
    </row>
    <row r="13" spans="1:12" ht="15">
      <c r="A13" s="5" t="s">
        <v>27</v>
      </c>
      <c r="B13" s="13">
        <v>3</v>
      </c>
      <c r="C13" s="5">
        <f>L12</f>
        <v>0</v>
      </c>
      <c r="D13" s="5">
        <f>E13+J13</f>
        <v>0</v>
      </c>
      <c r="E13" s="5">
        <f>G13+H13+I13</f>
        <v>0</v>
      </c>
      <c r="F13" s="5"/>
      <c r="G13" s="5"/>
      <c r="H13" s="5"/>
      <c r="I13" s="5"/>
      <c r="J13" s="5"/>
      <c r="K13" s="5"/>
      <c r="L13" s="5">
        <f>C13+D13-K13</f>
        <v>0</v>
      </c>
    </row>
    <row r="14" spans="1:12" ht="15">
      <c r="A14" s="5" t="s">
        <v>28</v>
      </c>
      <c r="B14" s="13">
        <v>4</v>
      </c>
      <c r="C14" s="5">
        <f>L13</f>
        <v>0</v>
      </c>
      <c r="D14" s="5">
        <f>E14+J14</f>
        <v>0</v>
      </c>
      <c r="E14" s="5">
        <f>G14+H14+I14</f>
        <v>0</v>
      </c>
      <c r="F14" s="5"/>
      <c r="G14" s="5"/>
      <c r="H14" s="5"/>
      <c r="I14" s="5"/>
      <c r="J14" s="5"/>
      <c r="K14" s="5"/>
      <c r="L14" s="5">
        <f>C14+D14-K14</f>
        <v>0</v>
      </c>
    </row>
    <row r="15" spans="1:12" ht="15">
      <c r="A15" s="5" t="s">
        <v>29</v>
      </c>
      <c r="B15" s="13">
        <v>5</v>
      </c>
      <c r="C15" s="5">
        <f>L14</f>
        <v>0</v>
      </c>
      <c r="D15" s="5">
        <f>E15+J15</f>
        <v>0</v>
      </c>
      <c r="E15" s="5">
        <f>G15+H15+I15</f>
        <v>0</v>
      </c>
      <c r="F15" s="5"/>
      <c r="G15" s="5"/>
      <c r="H15" s="5"/>
      <c r="I15" s="5"/>
      <c r="J15" s="5"/>
      <c r="K15" s="5"/>
      <c r="L15" s="5">
        <f>C15+D15-K15</f>
        <v>0</v>
      </c>
    </row>
    <row r="16" spans="1:12" ht="15">
      <c r="A16" s="15"/>
      <c r="B16" s="16"/>
      <c r="C16" s="15"/>
      <c r="D16" s="15"/>
      <c r="E16" s="15"/>
      <c r="F16" s="15"/>
      <c r="G16" s="15"/>
      <c r="H16" s="15"/>
      <c r="I16" s="15"/>
      <c r="J16" s="15"/>
      <c r="K16" s="15"/>
      <c r="L16" s="15"/>
    </row>
    <row r="17" ht="15">
      <c r="A17" s="9" t="s">
        <v>30</v>
      </c>
    </row>
    <row r="18" spans="1:12" ht="15" customHeight="1">
      <c r="A18" s="90" t="s">
        <v>41</v>
      </c>
      <c r="B18" s="68" t="s">
        <v>5</v>
      </c>
      <c r="C18" s="92" t="s">
        <v>42</v>
      </c>
      <c r="D18" s="87" t="s">
        <v>31</v>
      </c>
      <c r="E18" s="88"/>
      <c r="F18" s="88"/>
      <c r="G18" s="88"/>
      <c r="H18" s="88"/>
      <c r="I18" s="88"/>
      <c r="J18" s="88"/>
      <c r="K18" s="88"/>
      <c r="L18" s="89"/>
    </row>
    <row r="19" spans="1:12" ht="27.75" customHeight="1">
      <c r="A19" s="91"/>
      <c r="B19" s="70"/>
      <c r="C19" s="93"/>
      <c r="D19" s="2" t="s">
        <v>32</v>
      </c>
      <c r="E19" s="11" t="s">
        <v>33</v>
      </c>
      <c r="F19" s="11" t="s">
        <v>34</v>
      </c>
      <c r="G19" s="11" t="s">
        <v>35</v>
      </c>
      <c r="H19" s="11" t="s">
        <v>36</v>
      </c>
      <c r="I19" s="11" t="s">
        <v>37</v>
      </c>
      <c r="J19" s="11" t="s">
        <v>38</v>
      </c>
      <c r="K19" s="11" t="s">
        <v>39</v>
      </c>
      <c r="L19" s="2" t="s">
        <v>40</v>
      </c>
    </row>
    <row r="20" spans="1:12" ht="15">
      <c r="A20" s="14" t="s">
        <v>23</v>
      </c>
      <c r="B20" s="14" t="s">
        <v>24</v>
      </c>
      <c r="C20" s="14" t="s">
        <v>43</v>
      </c>
      <c r="D20" s="17">
        <v>1</v>
      </c>
      <c r="E20" s="17">
        <v>2</v>
      </c>
      <c r="F20" s="17">
        <v>3</v>
      </c>
      <c r="G20" s="17">
        <v>4</v>
      </c>
      <c r="H20" s="17">
        <v>5</v>
      </c>
      <c r="I20" s="17">
        <v>6</v>
      </c>
      <c r="J20" s="17">
        <v>7</v>
      </c>
      <c r="K20" s="17">
        <v>8</v>
      </c>
      <c r="L20" s="17">
        <v>9</v>
      </c>
    </row>
    <row r="21" spans="1:12" s="7" customFormat="1" ht="15">
      <c r="A21" s="10" t="s">
        <v>25</v>
      </c>
      <c r="B21" s="12">
        <v>1</v>
      </c>
      <c r="C21" s="10">
        <f>E11</f>
        <v>0</v>
      </c>
      <c r="D21" s="18">
        <f>SUM(D22:D25)</f>
        <v>0</v>
      </c>
      <c r="E21" s="18">
        <f aca="true" t="shared" si="0" ref="E21:L21">SUM(E22:E25)</f>
        <v>0</v>
      </c>
      <c r="F21" s="18">
        <f t="shared" si="0"/>
        <v>0</v>
      </c>
      <c r="G21" s="18">
        <f t="shared" si="0"/>
        <v>0</v>
      </c>
      <c r="H21" s="18">
        <f t="shared" si="0"/>
        <v>0</v>
      </c>
      <c r="I21" s="18">
        <f t="shared" si="0"/>
        <v>0</v>
      </c>
      <c r="J21" s="18">
        <f t="shared" si="0"/>
        <v>0</v>
      </c>
      <c r="K21" s="18">
        <f t="shared" si="0"/>
        <v>0</v>
      </c>
      <c r="L21" s="18">
        <f t="shared" si="0"/>
        <v>0</v>
      </c>
    </row>
    <row r="22" spans="1:12" ht="15">
      <c r="A22" s="5" t="s">
        <v>26</v>
      </c>
      <c r="B22" s="13">
        <v>2</v>
      </c>
      <c r="C22" s="19">
        <f>E12</f>
        <v>0</v>
      </c>
      <c r="D22" s="5"/>
      <c r="E22" s="5"/>
      <c r="F22" s="5"/>
      <c r="G22" s="5"/>
      <c r="H22" s="5"/>
      <c r="I22" s="5"/>
      <c r="J22" s="5"/>
      <c r="K22" s="5"/>
      <c r="L22" s="5"/>
    </row>
    <row r="23" spans="1:12" ht="15">
      <c r="A23" s="5" t="s">
        <v>27</v>
      </c>
      <c r="B23" s="13">
        <v>3</v>
      </c>
      <c r="C23" s="19">
        <f>E13</f>
        <v>0</v>
      </c>
      <c r="D23" s="5"/>
      <c r="E23" s="5"/>
      <c r="F23" s="5"/>
      <c r="G23" s="5"/>
      <c r="H23" s="5"/>
      <c r="I23" s="5"/>
      <c r="J23" s="5"/>
      <c r="K23" s="5"/>
      <c r="L23" s="5"/>
    </row>
    <row r="24" spans="1:12" ht="15">
      <c r="A24" s="5" t="s">
        <v>28</v>
      </c>
      <c r="B24" s="13">
        <v>4</v>
      </c>
      <c r="C24" s="19">
        <f>E14</f>
        <v>0</v>
      </c>
      <c r="D24" s="5"/>
      <c r="E24" s="5"/>
      <c r="F24" s="5"/>
      <c r="G24" s="5"/>
      <c r="H24" s="5"/>
      <c r="I24" s="5"/>
      <c r="J24" s="5"/>
      <c r="K24" s="5"/>
      <c r="L24" s="5"/>
    </row>
    <row r="25" spans="1:12" ht="15">
      <c r="A25" s="5" t="s">
        <v>29</v>
      </c>
      <c r="B25" s="13">
        <v>5</v>
      </c>
      <c r="C25" s="19">
        <f>E15</f>
        <v>0</v>
      </c>
      <c r="D25" s="5"/>
      <c r="E25" s="5"/>
      <c r="F25" s="5"/>
      <c r="G25" s="5"/>
      <c r="H25" s="5"/>
      <c r="I25" s="5"/>
      <c r="J25" s="5"/>
      <c r="K25" s="5"/>
      <c r="L25" s="5"/>
    </row>
    <row r="27" ht="15">
      <c r="A27" s="9" t="s">
        <v>54</v>
      </c>
    </row>
    <row r="28" spans="1:10" ht="15">
      <c r="A28" s="67" t="s">
        <v>4</v>
      </c>
      <c r="B28" s="85" t="s">
        <v>5</v>
      </c>
      <c r="C28" s="67" t="s">
        <v>44</v>
      </c>
      <c r="D28" s="67"/>
      <c r="E28" s="67" t="s">
        <v>45</v>
      </c>
      <c r="F28" s="67"/>
      <c r="G28" s="67" t="s">
        <v>46</v>
      </c>
      <c r="H28" s="67"/>
      <c r="I28" s="67" t="s">
        <v>47</v>
      </c>
      <c r="J28" s="67"/>
    </row>
    <row r="29" spans="1:10" ht="15">
      <c r="A29" s="67"/>
      <c r="B29" s="85"/>
      <c r="C29" s="2" t="s">
        <v>13</v>
      </c>
      <c r="D29" s="2" t="s">
        <v>16</v>
      </c>
      <c r="E29" s="2" t="s">
        <v>13</v>
      </c>
      <c r="F29" s="2" t="s">
        <v>16</v>
      </c>
      <c r="G29" s="2" t="s">
        <v>13</v>
      </c>
      <c r="H29" s="2" t="s">
        <v>16</v>
      </c>
      <c r="I29" s="2" t="s">
        <v>50</v>
      </c>
      <c r="J29" s="2" t="s">
        <v>50</v>
      </c>
    </row>
    <row r="30" spans="1:10" ht="15">
      <c r="A30" s="67"/>
      <c r="B30" s="85"/>
      <c r="C30" s="2" t="s">
        <v>48</v>
      </c>
      <c r="D30" s="2" t="s">
        <v>49</v>
      </c>
      <c r="E30" s="2" t="s">
        <v>48</v>
      </c>
      <c r="F30" s="2" t="s">
        <v>49</v>
      </c>
      <c r="G30" s="2" t="s">
        <v>48</v>
      </c>
      <c r="H30" s="2" t="s">
        <v>49</v>
      </c>
      <c r="I30" s="2" t="s">
        <v>51</v>
      </c>
      <c r="J30" s="2" t="s">
        <v>52</v>
      </c>
    </row>
    <row r="31" spans="1:10" ht="15">
      <c r="A31" s="14" t="s">
        <v>23</v>
      </c>
      <c r="B31" s="14" t="s">
        <v>53</v>
      </c>
      <c r="C31" s="14">
        <v>1</v>
      </c>
      <c r="D31" s="14">
        <v>2</v>
      </c>
      <c r="E31" s="14">
        <v>3</v>
      </c>
      <c r="F31" s="14">
        <v>4</v>
      </c>
      <c r="G31" s="14">
        <v>5</v>
      </c>
      <c r="H31" s="14">
        <v>6</v>
      </c>
      <c r="I31" s="14">
        <v>7</v>
      </c>
      <c r="J31" s="14">
        <v>8</v>
      </c>
    </row>
    <row r="32" spans="1:10" s="7" customFormat="1" ht="15">
      <c r="A32" s="10" t="s">
        <v>25</v>
      </c>
      <c r="B32" s="12">
        <v>1</v>
      </c>
      <c r="C32" s="4">
        <f>SUM(C33:C36)</f>
        <v>0</v>
      </c>
      <c r="D32" s="4">
        <f aca="true" t="shared" si="1" ref="D32:J32">SUM(D33:D36)</f>
        <v>0</v>
      </c>
      <c r="E32" s="4">
        <f t="shared" si="1"/>
        <v>0</v>
      </c>
      <c r="F32" s="4">
        <f t="shared" si="1"/>
        <v>0</v>
      </c>
      <c r="G32" s="4">
        <f t="shared" si="1"/>
        <v>0</v>
      </c>
      <c r="H32" s="4">
        <f t="shared" si="1"/>
        <v>0</v>
      </c>
      <c r="I32" s="4">
        <f t="shared" si="1"/>
        <v>0</v>
      </c>
      <c r="J32" s="4">
        <f t="shared" si="1"/>
        <v>0</v>
      </c>
    </row>
    <row r="33" spans="1:10" ht="15">
      <c r="A33" s="5" t="s">
        <v>26</v>
      </c>
      <c r="B33" s="13">
        <v>2</v>
      </c>
      <c r="C33" s="5"/>
      <c r="D33" s="5"/>
      <c r="E33" s="5"/>
      <c r="F33" s="5"/>
      <c r="G33" s="5"/>
      <c r="H33" s="5"/>
      <c r="I33" s="5"/>
      <c r="J33" s="5"/>
    </row>
    <row r="34" spans="1:10" ht="15">
      <c r="A34" s="5" t="s">
        <v>27</v>
      </c>
      <c r="B34" s="13">
        <v>3</v>
      </c>
      <c r="C34" s="5"/>
      <c r="D34" s="5"/>
      <c r="E34" s="5"/>
      <c r="F34" s="5"/>
      <c r="G34" s="5"/>
      <c r="H34" s="5"/>
      <c r="I34" s="5"/>
      <c r="J34" s="5"/>
    </row>
    <row r="35" spans="1:10" ht="15">
      <c r="A35" s="5" t="s">
        <v>28</v>
      </c>
      <c r="B35" s="13">
        <v>4</v>
      </c>
      <c r="C35" s="5"/>
      <c r="D35" s="5"/>
      <c r="E35" s="5"/>
      <c r="F35" s="5"/>
      <c r="G35" s="5"/>
      <c r="H35" s="5"/>
      <c r="I35" s="5"/>
      <c r="J35" s="5"/>
    </row>
    <row r="36" spans="1:10" ht="15">
      <c r="A36" s="5" t="s">
        <v>29</v>
      </c>
      <c r="B36" s="13">
        <v>5</v>
      </c>
      <c r="C36" s="5"/>
      <c r="D36" s="5"/>
      <c r="E36" s="5"/>
      <c r="F36" s="5"/>
      <c r="G36" s="5"/>
      <c r="H36" s="5"/>
      <c r="I36" s="5"/>
      <c r="J36" s="5"/>
    </row>
    <row r="37" spans="1:10" ht="15">
      <c r="A37" s="15"/>
      <c r="B37" s="16"/>
      <c r="C37" s="15"/>
      <c r="D37" s="15"/>
      <c r="E37" s="15"/>
      <c r="F37" s="15"/>
      <c r="G37" s="15"/>
      <c r="H37" s="15"/>
      <c r="I37" s="15"/>
      <c r="J37" s="15"/>
    </row>
    <row r="38" ht="15">
      <c r="A38" s="44" t="s">
        <v>71</v>
      </c>
    </row>
    <row r="39" spans="1:16" s="8" customFormat="1" ht="15" customHeight="1">
      <c r="A39" s="67" t="s">
        <v>41</v>
      </c>
      <c r="B39" s="68" t="s">
        <v>5</v>
      </c>
      <c r="C39" s="71" t="s">
        <v>13</v>
      </c>
      <c r="D39" s="71"/>
      <c r="E39" s="71" t="s">
        <v>65</v>
      </c>
      <c r="F39" s="71"/>
      <c r="G39" s="71"/>
      <c r="H39" s="71"/>
      <c r="I39" s="71"/>
      <c r="J39" s="71"/>
      <c r="K39" s="71" t="s">
        <v>69</v>
      </c>
      <c r="L39" s="71"/>
      <c r="M39" s="71"/>
      <c r="N39" s="71"/>
      <c r="O39" s="71"/>
      <c r="P39" s="71"/>
    </row>
    <row r="40" spans="1:16" s="8" customFormat="1" ht="15">
      <c r="A40" s="67"/>
      <c r="B40" s="69"/>
      <c r="C40" s="71"/>
      <c r="D40" s="71"/>
      <c r="E40" s="72" t="s">
        <v>63</v>
      </c>
      <c r="F40" s="72"/>
      <c r="G40" s="72"/>
      <c r="H40" s="72" t="s">
        <v>64</v>
      </c>
      <c r="I40" s="72"/>
      <c r="J40" s="72"/>
      <c r="K40" s="72" t="s">
        <v>63</v>
      </c>
      <c r="L40" s="72"/>
      <c r="M40" s="72"/>
      <c r="N40" s="72" t="s">
        <v>64</v>
      </c>
      <c r="O40" s="72"/>
      <c r="P40" s="72"/>
    </row>
    <row r="41" spans="1:16" s="8" customFormat="1" ht="48">
      <c r="A41" s="67"/>
      <c r="B41" s="70"/>
      <c r="C41" s="10" t="s">
        <v>63</v>
      </c>
      <c r="D41" s="10" t="s">
        <v>64</v>
      </c>
      <c r="E41" s="3" t="s">
        <v>66</v>
      </c>
      <c r="F41" s="3" t="s">
        <v>67</v>
      </c>
      <c r="G41" s="3" t="s">
        <v>68</v>
      </c>
      <c r="H41" s="3" t="s">
        <v>66</v>
      </c>
      <c r="I41" s="3" t="s">
        <v>67</v>
      </c>
      <c r="J41" s="3" t="s">
        <v>68</v>
      </c>
      <c r="K41" s="3" t="s">
        <v>66</v>
      </c>
      <c r="L41" s="3" t="s">
        <v>70</v>
      </c>
      <c r="M41" s="3" t="s">
        <v>68</v>
      </c>
      <c r="N41" s="3" t="s">
        <v>66</v>
      </c>
      <c r="O41" s="3" t="s">
        <v>67</v>
      </c>
      <c r="P41" s="3" t="s">
        <v>68</v>
      </c>
    </row>
    <row r="42" spans="1:16" ht="15">
      <c r="A42" s="41" t="s">
        <v>23</v>
      </c>
      <c r="B42" s="14" t="s">
        <v>53</v>
      </c>
      <c r="C42" s="41">
        <v>1</v>
      </c>
      <c r="D42" s="41">
        <v>2</v>
      </c>
      <c r="E42" s="43">
        <v>3</v>
      </c>
      <c r="F42" s="43">
        <v>4</v>
      </c>
      <c r="G42" s="43">
        <v>5</v>
      </c>
      <c r="H42" s="43">
        <v>6</v>
      </c>
      <c r="I42" s="43">
        <v>7</v>
      </c>
      <c r="J42" s="43">
        <v>8</v>
      </c>
      <c r="K42" s="43">
        <v>9</v>
      </c>
      <c r="L42" s="43">
        <v>10</v>
      </c>
      <c r="M42" s="43">
        <v>11</v>
      </c>
      <c r="N42" s="43">
        <v>12</v>
      </c>
      <c r="O42" s="43">
        <v>13</v>
      </c>
      <c r="P42" s="43">
        <v>14</v>
      </c>
    </row>
    <row r="43" spans="1:16" ht="15">
      <c r="A43" s="42" t="s">
        <v>25</v>
      </c>
      <c r="B43" s="12">
        <v>1</v>
      </c>
      <c r="C43" s="6">
        <f>E43+F43+K43+L43</f>
        <v>0</v>
      </c>
      <c r="D43" s="6">
        <f>H43+I43+N43+O43</f>
        <v>0</v>
      </c>
      <c r="E43" s="6">
        <f>SUM(E44:E47)</f>
        <v>0</v>
      </c>
      <c r="F43" s="6">
        <f aca="true" t="shared" si="2" ref="F43:P43">SUM(F44:F47)</f>
        <v>0</v>
      </c>
      <c r="G43" s="6">
        <f t="shared" si="2"/>
        <v>0</v>
      </c>
      <c r="H43" s="6">
        <f t="shared" si="2"/>
        <v>0</v>
      </c>
      <c r="I43" s="6">
        <f t="shared" si="2"/>
        <v>0</v>
      </c>
      <c r="J43" s="6">
        <f t="shared" si="2"/>
        <v>0</v>
      </c>
      <c r="K43" s="6">
        <f t="shared" si="2"/>
        <v>0</v>
      </c>
      <c r="L43" s="6">
        <f t="shared" si="2"/>
        <v>0</v>
      </c>
      <c r="M43" s="6">
        <f t="shared" si="2"/>
        <v>0</v>
      </c>
      <c r="N43" s="6">
        <f t="shared" si="2"/>
        <v>0</v>
      </c>
      <c r="O43" s="6">
        <f t="shared" si="2"/>
        <v>0</v>
      </c>
      <c r="P43" s="6">
        <f t="shared" si="2"/>
        <v>0</v>
      </c>
    </row>
    <row r="44" spans="1:16" ht="15">
      <c r="A44" s="5" t="s">
        <v>26</v>
      </c>
      <c r="B44" s="13">
        <v>2</v>
      </c>
      <c r="C44" s="6">
        <f>E44+F44+K44+L44</f>
        <v>0</v>
      </c>
      <c r="D44" s="6">
        <f>H44+I44+N44+O44</f>
        <v>0</v>
      </c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</row>
    <row r="45" spans="1:16" ht="15">
      <c r="A45" s="5" t="s">
        <v>27</v>
      </c>
      <c r="B45" s="13">
        <v>3</v>
      </c>
      <c r="C45" s="6">
        <f>E45+F45+K45+L45</f>
        <v>0</v>
      </c>
      <c r="D45" s="6">
        <f>H45+I45+N45+O45</f>
        <v>0</v>
      </c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</row>
    <row r="46" spans="1:16" ht="15">
      <c r="A46" s="5" t="s">
        <v>28</v>
      </c>
      <c r="B46" s="13">
        <v>4</v>
      </c>
      <c r="C46" s="6">
        <f>E46+F46+K46+L46</f>
        <v>0</v>
      </c>
      <c r="D46" s="6">
        <f>H46+I46+N46+O46</f>
        <v>0</v>
      </c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</row>
    <row r="47" spans="1:16" ht="15">
      <c r="A47" s="5" t="s">
        <v>29</v>
      </c>
      <c r="B47" s="13">
        <v>5</v>
      </c>
      <c r="C47" s="6">
        <f>E47+F47+K47+L47</f>
        <v>0</v>
      </c>
      <c r="D47" s="6">
        <f>H47+I47+N47+O47</f>
        <v>0</v>
      </c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</row>
    <row r="48" spans="3:4" s="15" customFormat="1" ht="15">
      <c r="C48" s="64" t="str">
        <f>IF(C43=SUM(C44:C47)," ","eroare=total an difera de suma trimestre")</f>
        <v> </v>
      </c>
      <c r="D48" s="64" t="str">
        <f>IF(D43=SUM(D44:D47)," ","eroare=total an difera de suma trimestre")</f>
        <v> </v>
      </c>
    </row>
    <row r="49" spans="3:4" s="15" customFormat="1" ht="15">
      <c r="C49" s="64"/>
      <c r="D49" s="64"/>
    </row>
    <row r="50" spans="3:4" s="15" customFormat="1" ht="15">
      <c r="C50" s="64"/>
      <c r="D50" s="64"/>
    </row>
    <row r="51" spans="3:4" s="15" customFormat="1" ht="15">
      <c r="C51" s="64"/>
      <c r="D51" s="64"/>
    </row>
    <row r="52" ht="15.75" thickBot="1">
      <c r="A52" s="44" t="s">
        <v>133</v>
      </c>
    </row>
    <row r="53" spans="1:22" ht="15" customHeight="1">
      <c r="A53" s="33" t="s">
        <v>41</v>
      </c>
      <c r="B53" s="79" t="s">
        <v>5</v>
      </c>
      <c r="C53" s="73" t="s">
        <v>26</v>
      </c>
      <c r="D53" s="74"/>
      <c r="E53" s="74"/>
      <c r="F53" s="75"/>
      <c r="G53" s="73" t="s">
        <v>27</v>
      </c>
      <c r="H53" s="74"/>
      <c r="I53" s="74"/>
      <c r="J53" s="75"/>
      <c r="K53" s="73" t="s">
        <v>28</v>
      </c>
      <c r="L53" s="74"/>
      <c r="M53" s="74"/>
      <c r="N53" s="75"/>
      <c r="O53" s="73" t="s">
        <v>29</v>
      </c>
      <c r="P53" s="74"/>
      <c r="Q53" s="74"/>
      <c r="R53" s="75"/>
      <c r="S53" s="73" t="s">
        <v>62</v>
      </c>
      <c r="T53" s="74"/>
      <c r="U53" s="74"/>
      <c r="V53" s="75"/>
    </row>
    <row r="54" spans="1:22" ht="39.75" customHeight="1">
      <c r="A54" s="34" t="s">
        <v>56</v>
      </c>
      <c r="B54" s="80"/>
      <c r="C54" s="82" t="s">
        <v>57</v>
      </c>
      <c r="D54" s="83"/>
      <c r="E54" s="83"/>
      <c r="F54" s="84"/>
      <c r="G54" s="82" t="s">
        <v>57</v>
      </c>
      <c r="H54" s="83"/>
      <c r="I54" s="83"/>
      <c r="J54" s="84"/>
      <c r="K54" s="76" t="s">
        <v>57</v>
      </c>
      <c r="L54" s="77"/>
      <c r="M54" s="77"/>
      <c r="N54" s="78"/>
      <c r="O54" s="76" t="s">
        <v>57</v>
      </c>
      <c r="P54" s="77"/>
      <c r="Q54" s="77"/>
      <c r="R54" s="78"/>
      <c r="S54" s="76" t="s">
        <v>57</v>
      </c>
      <c r="T54" s="77"/>
      <c r="U54" s="77"/>
      <c r="V54" s="78"/>
    </row>
    <row r="55" spans="1:22" s="58" customFormat="1" ht="35.25">
      <c r="A55" s="45" t="s">
        <v>72</v>
      </c>
      <c r="B55" s="81"/>
      <c r="C55" s="59" t="s">
        <v>58</v>
      </c>
      <c r="D55" s="60" t="s">
        <v>59</v>
      </c>
      <c r="E55" s="60" t="s">
        <v>60</v>
      </c>
      <c r="F55" s="61" t="s">
        <v>61</v>
      </c>
      <c r="G55" s="59" t="s">
        <v>58</v>
      </c>
      <c r="H55" s="60" t="s">
        <v>59</v>
      </c>
      <c r="I55" s="60" t="s">
        <v>60</v>
      </c>
      <c r="J55" s="61" t="s">
        <v>61</v>
      </c>
      <c r="K55" s="59" t="s">
        <v>58</v>
      </c>
      <c r="L55" s="60" t="s">
        <v>59</v>
      </c>
      <c r="M55" s="60" t="s">
        <v>60</v>
      </c>
      <c r="N55" s="61" t="s">
        <v>61</v>
      </c>
      <c r="O55" s="59" t="s">
        <v>58</v>
      </c>
      <c r="P55" s="60" t="s">
        <v>59</v>
      </c>
      <c r="Q55" s="60" t="s">
        <v>60</v>
      </c>
      <c r="R55" s="61" t="s">
        <v>61</v>
      </c>
      <c r="S55" s="59" t="s">
        <v>58</v>
      </c>
      <c r="T55" s="60" t="s">
        <v>59</v>
      </c>
      <c r="U55" s="60" t="s">
        <v>60</v>
      </c>
      <c r="V55" s="61" t="s">
        <v>61</v>
      </c>
    </row>
    <row r="56" spans="1:22" ht="15.75" thickBot="1">
      <c r="A56" s="35" t="s">
        <v>23</v>
      </c>
      <c r="B56" s="30" t="s">
        <v>53</v>
      </c>
      <c r="C56" s="27">
        <v>1</v>
      </c>
      <c r="D56" s="28">
        <v>2</v>
      </c>
      <c r="E56" s="28">
        <v>3</v>
      </c>
      <c r="F56" s="29">
        <v>4</v>
      </c>
      <c r="G56" s="27">
        <v>5</v>
      </c>
      <c r="H56" s="28">
        <v>6</v>
      </c>
      <c r="I56" s="28">
        <v>7</v>
      </c>
      <c r="J56" s="29">
        <v>8</v>
      </c>
      <c r="K56" s="27">
        <v>9</v>
      </c>
      <c r="L56" s="28">
        <v>10</v>
      </c>
      <c r="M56" s="28">
        <v>11</v>
      </c>
      <c r="N56" s="29">
        <v>12</v>
      </c>
      <c r="O56" s="27">
        <v>13</v>
      </c>
      <c r="P56" s="28">
        <v>14</v>
      </c>
      <c r="Q56" s="28">
        <v>15</v>
      </c>
      <c r="R56" s="29">
        <v>16</v>
      </c>
      <c r="S56" s="27">
        <v>17</v>
      </c>
      <c r="T56" s="28">
        <v>18</v>
      </c>
      <c r="U56" s="28">
        <v>19</v>
      </c>
      <c r="V56" s="29">
        <v>20</v>
      </c>
    </row>
    <row r="57" spans="1:23" ht="15">
      <c r="A57" s="46" t="s">
        <v>73</v>
      </c>
      <c r="B57" s="31">
        <v>1</v>
      </c>
      <c r="C57" s="24"/>
      <c r="D57" s="25"/>
      <c r="E57" s="25"/>
      <c r="F57" s="36">
        <f>C57+D57-E57</f>
        <v>0</v>
      </c>
      <c r="G57" s="26">
        <f>F57</f>
        <v>0</v>
      </c>
      <c r="H57" s="25"/>
      <c r="I57" s="25"/>
      <c r="J57" s="36">
        <f>G57+H57-I57</f>
        <v>0</v>
      </c>
      <c r="K57" s="26">
        <f>J57</f>
        <v>0</v>
      </c>
      <c r="L57" s="25"/>
      <c r="M57" s="25"/>
      <c r="N57" s="36">
        <f>K57+L57-M57</f>
        <v>0</v>
      </c>
      <c r="O57" s="26">
        <f>N57</f>
        <v>0</v>
      </c>
      <c r="P57" s="25"/>
      <c r="Q57" s="25"/>
      <c r="R57" s="36">
        <f>O57+P57-Q57</f>
        <v>0</v>
      </c>
      <c r="S57" s="26">
        <f>C57</f>
        <v>0</v>
      </c>
      <c r="T57" s="25">
        <f>D57+H57+L57+P57</f>
        <v>0</v>
      </c>
      <c r="U57" s="25">
        <f aca="true" t="shared" si="3" ref="U57:U84">E57+I57+M57+Q57</f>
        <v>0</v>
      </c>
      <c r="V57" s="36">
        <f>S57+T57-U57</f>
        <v>0</v>
      </c>
      <c r="W57" s="40" t="str">
        <f aca="true" t="shared" si="4" ref="W57:W84">IF(R57=V57," ","Eroare= ramasi sfarsit an difera de ramasi trim IV")</f>
        <v> </v>
      </c>
    </row>
    <row r="58" spans="1:23" ht="15">
      <c r="A58" s="47" t="s">
        <v>74</v>
      </c>
      <c r="B58" s="32">
        <v>2</v>
      </c>
      <c r="C58" s="20"/>
      <c r="D58" s="5"/>
      <c r="E58" s="5"/>
      <c r="F58" s="36">
        <f aca="true" t="shared" si="5" ref="F58:F84">C58+D58-E58</f>
        <v>0</v>
      </c>
      <c r="G58" s="26">
        <f aca="true" t="shared" si="6" ref="G58:G84">F58</f>
        <v>0</v>
      </c>
      <c r="H58" s="5"/>
      <c r="I58" s="5"/>
      <c r="J58" s="36">
        <f aca="true" t="shared" si="7" ref="J58:J84">G58+H58-I58</f>
        <v>0</v>
      </c>
      <c r="K58" s="26">
        <f aca="true" t="shared" si="8" ref="K58:K84">J58</f>
        <v>0</v>
      </c>
      <c r="L58" s="5"/>
      <c r="M58" s="5"/>
      <c r="N58" s="36">
        <f aca="true" t="shared" si="9" ref="N58:N84">K58+L58-M58</f>
        <v>0</v>
      </c>
      <c r="O58" s="26">
        <f aca="true" t="shared" si="10" ref="O58:O84">N58</f>
        <v>0</v>
      </c>
      <c r="P58" s="5"/>
      <c r="Q58" s="5"/>
      <c r="R58" s="36">
        <f aca="true" t="shared" si="11" ref="R58:R84">O58+P58-Q58</f>
        <v>0</v>
      </c>
      <c r="S58" s="26">
        <f aca="true" t="shared" si="12" ref="S58:S84">C58</f>
        <v>0</v>
      </c>
      <c r="T58" s="25">
        <f aca="true" t="shared" si="13" ref="T58:T84">D58+H58+L58+P58</f>
        <v>0</v>
      </c>
      <c r="U58" s="25">
        <f t="shared" si="3"/>
        <v>0</v>
      </c>
      <c r="V58" s="36">
        <f aca="true" t="shared" si="14" ref="V58:V84">S58+T58-U58</f>
        <v>0</v>
      </c>
      <c r="W58" s="40" t="str">
        <f t="shared" si="4"/>
        <v> </v>
      </c>
    </row>
    <row r="59" spans="1:23" ht="15">
      <c r="A59" s="48" t="s">
        <v>75</v>
      </c>
      <c r="B59" s="32">
        <v>3</v>
      </c>
      <c r="C59" s="21"/>
      <c r="D59" s="5"/>
      <c r="E59" s="5"/>
      <c r="F59" s="36">
        <f t="shared" si="5"/>
        <v>0</v>
      </c>
      <c r="G59" s="26">
        <f t="shared" si="6"/>
        <v>0</v>
      </c>
      <c r="H59" s="5"/>
      <c r="I59" s="5"/>
      <c r="J59" s="36">
        <f t="shared" si="7"/>
        <v>0</v>
      </c>
      <c r="K59" s="26">
        <f t="shared" si="8"/>
        <v>0</v>
      </c>
      <c r="L59" s="5"/>
      <c r="M59" s="5"/>
      <c r="N59" s="36">
        <f t="shared" si="9"/>
        <v>0</v>
      </c>
      <c r="O59" s="26">
        <f t="shared" si="10"/>
        <v>0</v>
      </c>
      <c r="P59" s="5"/>
      <c r="Q59" s="5"/>
      <c r="R59" s="36">
        <f t="shared" si="11"/>
        <v>0</v>
      </c>
      <c r="S59" s="26">
        <f t="shared" si="12"/>
        <v>0</v>
      </c>
      <c r="T59" s="25">
        <f t="shared" si="13"/>
        <v>0</v>
      </c>
      <c r="U59" s="25">
        <f t="shared" si="3"/>
        <v>0</v>
      </c>
      <c r="V59" s="36">
        <f t="shared" si="14"/>
        <v>0</v>
      </c>
      <c r="W59" s="40" t="str">
        <f t="shared" si="4"/>
        <v> </v>
      </c>
    </row>
    <row r="60" spans="1:23" ht="15">
      <c r="A60" s="48" t="s">
        <v>76</v>
      </c>
      <c r="B60" s="32">
        <v>4</v>
      </c>
      <c r="C60" s="21"/>
      <c r="D60" s="5"/>
      <c r="E60" s="5"/>
      <c r="F60" s="36">
        <f t="shared" si="5"/>
        <v>0</v>
      </c>
      <c r="G60" s="26">
        <f t="shared" si="6"/>
        <v>0</v>
      </c>
      <c r="H60" s="5"/>
      <c r="I60" s="5"/>
      <c r="J60" s="36">
        <f t="shared" si="7"/>
        <v>0</v>
      </c>
      <c r="K60" s="26">
        <f t="shared" si="8"/>
        <v>0</v>
      </c>
      <c r="L60" s="5"/>
      <c r="M60" s="5"/>
      <c r="N60" s="36">
        <f t="shared" si="9"/>
        <v>0</v>
      </c>
      <c r="O60" s="26">
        <f t="shared" si="10"/>
        <v>0</v>
      </c>
      <c r="P60" s="5"/>
      <c r="Q60" s="5"/>
      <c r="R60" s="36">
        <f t="shared" si="11"/>
        <v>0</v>
      </c>
      <c r="S60" s="26">
        <f t="shared" si="12"/>
        <v>0</v>
      </c>
      <c r="T60" s="25">
        <f t="shared" si="13"/>
        <v>0</v>
      </c>
      <c r="U60" s="25">
        <f t="shared" si="3"/>
        <v>0</v>
      </c>
      <c r="V60" s="36">
        <f t="shared" si="14"/>
        <v>0</v>
      </c>
      <c r="W60" s="40" t="str">
        <f t="shared" si="4"/>
        <v> </v>
      </c>
    </row>
    <row r="61" spans="1:23" ht="15">
      <c r="A61" s="48" t="s">
        <v>77</v>
      </c>
      <c r="B61" s="32">
        <v>5</v>
      </c>
      <c r="C61" s="21"/>
      <c r="D61" s="5"/>
      <c r="E61" s="5"/>
      <c r="F61" s="36">
        <f t="shared" si="5"/>
        <v>0</v>
      </c>
      <c r="G61" s="26">
        <f t="shared" si="6"/>
        <v>0</v>
      </c>
      <c r="H61" s="5"/>
      <c r="I61" s="5"/>
      <c r="J61" s="36">
        <f t="shared" si="7"/>
        <v>0</v>
      </c>
      <c r="K61" s="26">
        <f t="shared" si="8"/>
        <v>0</v>
      </c>
      <c r="L61" s="5"/>
      <c r="M61" s="5"/>
      <c r="N61" s="36">
        <f t="shared" si="9"/>
        <v>0</v>
      </c>
      <c r="O61" s="26">
        <f t="shared" si="10"/>
        <v>0</v>
      </c>
      <c r="P61" s="5"/>
      <c r="Q61" s="5"/>
      <c r="R61" s="36">
        <f t="shared" si="11"/>
        <v>0</v>
      </c>
      <c r="S61" s="26">
        <f t="shared" si="12"/>
        <v>0</v>
      </c>
      <c r="T61" s="25">
        <f t="shared" si="13"/>
        <v>0</v>
      </c>
      <c r="U61" s="25">
        <f t="shared" si="3"/>
        <v>0</v>
      </c>
      <c r="V61" s="36">
        <f t="shared" si="14"/>
        <v>0</v>
      </c>
      <c r="W61" s="40" t="str">
        <f t="shared" si="4"/>
        <v> </v>
      </c>
    </row>
    <row r="62" spans="1:23" ht="15">
      <c r="A62" s="48" t="s">
        <v>78</v>
      </c>
      <c r="B62" s="32">
        <v>6</v>
      </c>
      <c r="C62" s="21"/>
      <c r="D62" s="5"/>
      <c r="E62" s="5"/>
      <c r="F62" s="36">
        <f t="shared" si="5"/>
        <v>0</v>
      </c>
      <c r="G62" s="26">
        <f t="shared" si="6"/>
        <v>0</v>
      </c>
      <c r="H62" s="5"/>
      <c r="I62" s="5"/>
      <c r="J62" s="36">
        <f t="shared" si="7"/>
        <v>0</v>
      </c>
      <c r="K62" s="26">
        <f t="shared" si="8"/>
        <v>0</v>
      </c>
      <c r="L62" s="5"/>
      <c r="M62" s="5"/>
      <c r="N62" s="36">
        <f t="shared" si="9"/>
        <v>0</v>
      </c>
      <c r="O62" s="26">
        <f t="shared" si="10"/>
        <v>0</v>
      </c>
      <c r="P62" s="5"/>
      <c r="Q62" s="5"/>
      <c r="R62" s="36">
        <f t="shared" si="11"/>
        <v>0</v>
      </c>
      <c r="S62" s="26">
        <f t="shared" si="12"/>
        <v>0</v>
      </c>
      <c r="T62" s="25">
        <f t="shared" si="13"/>
        <v>0</v>
      </c>
      <c r="U62" s="25">
        <f t="shared" si="3"/>
        <v>0</v>
      </c>
      <c r="V62" s="36">
        <f t="shared" si="14"/>
        <v>0</v>
      </c>
      <c r="W62" s="40" t="str">
        <f t="shared" si="4"/>
        <v> </v>
      </c>
    </row>
    <row r="63" spans="1:23" ht="15">
      <c r="A63" s="48" t="s">
        <v>55</v>
      </c>
      <c r="B63" s="32">
        <v>7</v>
      </c>
      <c r="C63" s="21"/>
      <c r="D63" s="5"/>
      <c r="E63" s="5"/>
      <c r="F63" s="36">
        <f t="shared" si="5"/>
        <v>0</v>
      </c>
      <c r="G63" s="26">
        <f t="shared" si="6"/>
        <v>0</v>
      </c>
      <c r="H63" s="5"/>
      <c r="I63" s="5"/>
      <c r="J63" s="36">
        <f t="shared" si="7"/>
        <v>0</v>
      </c>
      <c r="K63" s="26">
        <f t="shared" si="8"/>
        <v>0</v>
      </c>
      <c r="L63" s="5"/>
      <c r="M63" s="5"/>
      <c r="N63" s="36">
        <f t="shared" si="9"/>
        <v>0</v>
      </c>
      <c r="O63" s="26">
        <f t="shared" si="10"/>
        <v>0</v>
      </c>
      <c r="P63" s="5"/>
      <c r="Q63" s="5"/>
      <c r="R63" s="36">
        <f t="shared" si="11"/>
        <v>0</v>
      </c>
      <c r="S63" s="26">
        <f t="shared" si="12"/>
        <v>0</v>
      </c>
      <c r="T63" s="25">
        <f t="shared" si="13"/>
        <v>0</v>
      </c>
      <c r="U63" s="25">
        <f t="shared" si="3"/>
        <v>0</v>
      </c>
      <c r="V63" s="36">
        <f t="shared" si="14"/>
        <v>0</v>
      </c>
      <c r="W63" s="40" t="str">
        <f t="shared" si="4"/>
        <v> </v>
      </c>
    </row>
    <row r="64" spans="1:23" ht="15">
      <c r="A64" s="48" t="s">
        <v>79</v>
      </c>
      <c r="B64" s="32">
        <v>8</v>
      </c>
      <c r="C64" s="21"/>
      <c r="D64" s="5"/>
      <c r="E64" s="5"/>
      <c r="F64" s="36">
        <f t="shared" si="5"/>
        <v>0</v>
      </c>
      <c r="G64" s="26">
        <f t="shared" si="6"/>
        <v>0</v>
      </c>
      <c r="H64" s="5"/>
      <c r="I64" s="5"/>
      <c r="J64" s="36">
        <f t="shared" si="7"/>
        <v>0</v>
      </c>
      <c r="K64" s="26">
        <f t="shared" si="8"/>
        <v>0</v>
      </c>
      <c r="L64" s="5"/>
      <c r="M64" s="5"/>
      <c r="N64" s="36">
        <f t="shared" si="9"/>
        <v>0</v>
      </c>
      <c r="O64" s="26">
        <f t="shared" si="10"/>
        <v>0</v>
      </c>
      <c r="P64" s="5"/>
      <c r="Q64" s="5"/>
      <c r="R64" s="36">
        <f t="shared" si="11"/>
        <v>0</v>
      </c>
      <c r="S64" s="26">
        <f t="shared" si="12"/>
        <v>0</v>
      </c>
      <c r="T64" s="25">
        <f t="shared" si="13"/>
        <v>0</v>
      </c>
      <c r="U64" s="25">
        <f t="shared" si="3"/>
        <v>0</v>
      </c>
      <c r="V64" s="36">
        <f t="shared" si="14"/>
        <v>0</v>
      </c>
      <c r="W64" s="40" t="str">
        <f t="shared" si="4"/>
        <v> </v>
      </c>
    </row>
    <row r="65" spans="1:23" ht="15">
      <c r="A65" s="49" t="s">
        <v>80</v>
      </c>
      <c r="B65" s="32">
        <v>9</v>
      </c>
      <c r="C65" s="21"/>
      <c r="D65" s="5"/>
      <c r="E65" s="5"/>
      <c r="F65" s="36">
        <f t="shared" si="5"/>
        <v>0</v>
      </c>
      <c r="G65" s="26">
        <f t="shared" si="6"/>
        <v>0</v>
      </c>
      <c r="H65" s="5"/>
      <c r="I65" s="5"/>
      <c r="J65" s="36">
        <f t="shared" si="7"/>
        <v>0</v>
      </c>
      <c r="K65" s="26">
        <f t="shared" si="8"/>
        <v>0</v>
      </c>
      <c r="L65" s="5"/>
      <c r="M65" s="5"/>
      <c r="N65" s="36">
        <f t="shared" si="9"/>
        <v>0</v>
      </c>
      <c r="O65" s="26">
        <f t="shared" si="10"/>
        <v>0</v>
      </c>
      <c r="P65" s="5"/>
      <c r="Q65" s="5"/>
      <c r="R65" s="36">
        <f t="shared" si="11"/>
        <v>0</v>
      </c>
      <c r="S65" s="26">
        <f t="shared" si="12"/>
        <v>0</v>
      </c>
      <c r="T65" s="25">
        <f t="shared" si="13"/>
        <v>0</v>
      </c>
      <c r="U65" s="25">
        <f t="shared" si="3"/>
        <v>0</v>
      </c>
      <c r="V65" s="36">
        <f t="shared" si="14"/>
        <v>0</v>
      </c>
      <c r="W65" s="40" t="str">
        <f t="shared" si="4"/>
        <v> </v>
      </c>
    </row>
    <row r="66" spans="1:23" ht="26.25">
      <c r="A66" s="51" t="s">
        <v>81</v>
      </c>
      <c r="B66" s="32">
        <v>10</v>
      </c>
      <c r="C66" s="21"/>
      <c r="D66" s="5"/>
      <c r="E66" s="5"/>
      <c r="F66" s="36">
        <f t="shared" si="5"/>
        <v>0</v>
      </c>
      <c r="G66" s="26">
        <f t="shared" si="6"/>
        <v>0</v>
      </c>
      <c r="H66" s="5"/>
      <c r="I66" s="5"/>
      <c r="J66" s="36">
        <f t="shared" si="7"/>
        <v>0</v>
      </c>
      <c r="K66" s="26">
        <f t="shared" si="8"/>
        <v>0</v>
      </c>
      <c r="L66" s="5"/>
      <c r="M66" s="5"/>
      <c r="N66" s="36">
        <f t="shared" si="9"/>
        <v>0</v>
      </c>
      <c r="O66" s="26">
        <f t="shared" si="10"/>
        <v>0</v>
      </c>
      <c r="P66" s="5"/>
      <c r="Q66" s="5"/>
      <c r="R66" s="36">
        <f t="shared" si="11"/>
        <v>0</v>
      </c>
      <c r="S66" s="26">
        <f t="shared" si="12"/>
        <v>0</v>
      </c>
      <c r="T66" s="25">
        <f t="shared" si="13"/>
        <v>0</v>
      </c>
      <c r="U66" s="25">
        <f t="shared" si="3"/>
        <v>0</v>
      </c>
      <c r="V66" s="36">
        <f t="shared" si="14"/>
        <v>0</v>
      </c>
      <c r="W66" s="40" t="str">
        <f t="shared" si="4"/>
        <v> </v>
      </c>
    </row>
    <row r="67" spans="1:23" ht="15">
      <c r="A67" s="52" t="s">
        <v>82</v>
      </c>
      <c r="B67" s="32">
        <v>11</v>
      </c>
      <c r="C67" s="21"/>
      <c r="D67" s="5"/>
      <c r="E67" s="5"/>
      <c r="F67" s="36">
        <f t="shared" si="5"/>
        <v>0</v>
      </c>
      <c r="G67" s="26">
        <f t="shared" si="6"/>
        <v>0</v>
      </c>
      <c r="H67" s="5"/>
      <c r="I67" s="5"/>
      <c r="J67" s="36">
        <f t="shared" si="7"/>
        <v>0</v>
      </c>
      <c r="K67" s="26">
        <f t="shared" si="8"/>
        <v>0</v>
      </c>
      <c r="L67" s="5"/>
      <c r="M67" s="5"/>
      <c r="N67" s="36">
        <f t="shared" si="9"/>
        <v>0</v>
      </c>
      <c r="O67" s="26">
        <f t="shared" si="10"/>
        <v>0</v>
      </c>
      <c r="P67" s="5"/>
      <c r="Q67" s="5"/>
      <c r="R67" s="36">
        <f t="shared" si="11"/>
        <v>0</v>
      </c>
      <c r="S67" s="26">
        <f t="shared" si="12"/>
        <v>0</v>
      </c>
      <c r="T67" s="25">
        <f t="shared" si="13"/>
        <v>0</v>
      </c>
      <c r="U67" s="25">
        <f t="shared" si="3"/>
        <v>0</v>
      </c>
      <c r="V67" s="36">
        <f t="shared" si="14"/>
        <v>0</v>
      </c>
      <c r="W67" s="40" t="str">
        <f t="shared" si="4"/>
        <v> </v>
      </c>
    </row>
    <row r="68" spans="1:23" ht="15">
      <c r="A68" s="48" t="s">
        <v>83</v>
      </c>
      <c r="B68" s="32">
        <v>12</v>
      </c>
      <c r="C68" s="21"/>
      <c r="D68" s="5"/>
      <c r="E68" s="5"/>
      <c r="F68" s="36">
        <f t="shared" si="5"/>
        <v>0</v>
      </c>
      <c r="G68" s="26">
        <f t="shared" si="6"/>
        <v>0</v>
      </c>
      <c r="H68" s="5"/>
      <c r="I68" s="5"/>
      <c r="J68" s="36">
        <f t="shared" si="7"/>
        <v>0</v>
      </c>
      <c r="K68" s="26">
        <f t="shared" si="8"/>
        <v>0</v>
      </c>
      <c r="L68" s="5"/>
      <c r="M68" s="5"/>
      <c r="N68" s="36">
        <f t="shared" si="9"/>
        <v>0</v>
      </c>
      <c r="O68" s="26">
        <f t="shared" si="10"/>
        <v>0</v>
      </c>
      <c r="P68" s="5"/>
      <c r="Q68" s="5"/>
      <c r="R68" s="36">
        <f t="shared" si="11"/>
        <v>0</v>
      </c>
      <c r="S68" s="26">
        <f t="shared" si="12"/>
        <v>0</v>
      </c>
      <c r="T68" s="25">
        <f t="shared" si="13"/>
        <v>0</v>
      </c>
      <c r="U68" s="25">
        <f t="shared" si="3"/>
        <v>0</v>
      </c>
      <c r="V68" s="36">
        <f t="shared" si="14"/>
        <v>0</v>
      </c>
      <c r="W68" s="40" t="str">
        <f t="shared" si="4"/>
        <v> </v>
      </c>
    </row>
    <row r="69" spans="1:23" ht="15">
      <c r="A69" s="49" t="s">
        <v>84</v>
      </c>
      <c r="B69" s="32">
        <v>13</v>
      </c>
      <c r="C69" s="21"/>
      <c r="D69" s="5"/>
      <c r="E69" s="5"/>
      <c r="F69" s="36">
        <f t="shared" si="5"/>
        <v>0</v>
      </c>
      <c r="G69" s="26">
        <f t="shared" si="6"/>
        <v>0</v>
      </c>
      <c r="H69" s="5"/>
      <c r="I69" s="5"/>
      <c r="J69" s="36">
        <f t="shared" si="7"/>
        <v>0</v>
      </c>
      <c r="K69" s="26">
        <f t="shared" si="8"/>
        <v>0</v>
      </c>
      <c r="L69" s="5"/>
      <c r="M69" s="5"/>
      <c r="N69" s="36">
        <f t="shared" si="9"/>
        <v>0</v>
      </c>
      <c r="O69" s="26">
        <f t="shared" si="10"/>
        <v>0</v>
      </c>
      <c r="P69" s="5"/>
      <c r="Q69" s="5"/>
      <c r="R69" s="36">
        <f t="shared" si="11"/>
        <v>0</v>
      </c>
      <c r="S69" s="26">
        <f t="shared" si="12"/>
        <v>0</v>
      </c>
      <c r="T69" s="25">
        <f t="shared" si="13"/>
        <v>0</v>
      </c>
      <c r="U69" s="25">
        <f t="shared" si="3"/>
        <v>0</v>
      </c>
      <c r="V69" s="36">
        <f t="shared" si="14"/>
        <v>0</v>
      </c>
      <c r="W69" s="40" t="str">
        <f t="shared" si="4"/>
        <v> </v>
      </c>
    </row>
    <row r="70" spans="1:23" ht="15">
      <c r="A70" s="48" t="s">
        <v>85</v>
      </c>
      <c r="B70" s="32">
        <v>14</v>
      </c>
      <c r="C70" s="21"/>
      <c r="D70" s="5"/>
      <c r="E70" s="5"/>
      <c r="F70" s="36">
        <f t="shared" si="5"/>
        <v>0</v>
      </c>
      <c r="G70" s="26">
        <f t="shared" si="6"/>
        <v>0</v>
      </c>
      <c r="H70" s="5"/>
      <c r="I70" s="5"/>
      <c r="J70" s="36">
        <f t="shared" si="7"/>
        <v>0</v>
      </c>
      <c r="K70" s="26">
        <f t="shared" si="8"/>
        <v>0</v>
      </c>
      <c r="L70" s="5"/>
      <c r="M70" s="5"/>
      <c r="N70" s="36">
        <f t="shared" si="9"/>
        <v>0</v>
      </c>
      <c r="O70" s="26">
        <f t="shared" si="10"/>
        <v>0</v>
      </c>
      <c r="P70" s="5"/>
      <c r="Q70" s="5"/>
      <c r="R70" s="36">
        <f t="shared" si="11"/>
        <v>0</v>
      </c>
      <c r="S70" s="26">
        <f t="shared" si="12"/>
        <v>0</v>
      </c>
      <c r="T70" s="25">
        <f t="shared" si="13"/>
        <v>0</v>
      </c>
      <c r="U70" s="25">
        <f t="shared" si="3"/>
        <v>0</v>
      </c>
      <c r="V70" s="36">
        <f t="shared" si="14"/>
        <v>0</v>
      </c>
      <c r="W70" s="40" t="str">
        <f t="shared" si="4"/>
        <v> </v>
      </c>
    </row>
    <row r="71" spans="1:23" ht="15">
      <c r="A71" s="48" t="s">
        <v>86</v>
      </c>
      <c r="B71" s="32">
        <v>15</v>
      </c>
      <c r="C71" s="21"/>
      <c r="D71" s="5"/>
      <c r="E71" s="5"/>
      <c r="F71" s="36">
        <f t="shared" si="5"/>
        <v>0</v>
      </c>
      <c r="G71" s="26">
        <f t="shared" si="6"/>
        <v>0</v>
      </c>
      <c r="H71" s="5"/>
      <c r="I71" s="5"/>
      <c r="J71" s="36">
        <f t="shared" si="7"/>
        <v>0</v>
      </c>
      <c r="K71" s="26">
        <f t="shared" si="8"/>
        <v>0</v>
      </c>
      <c r="L71" s="5"/>
      <c r="M71" s="5"/>
      <c r="N71" s="36">
        <f t="shared" si="9"/>
        <v>0</v>
      </c>
      <c r="O71" s="26">
        <f t="shared" si="10"/>
        <v>0</v>
      </c>
      <c r="P71" s="5"/>
      <c r="Q71" s="5"/>
      <c r="R71" s="36">
        <f t="shared" si="11"/>
        <v>0</v>
      </c>
      <c r="S71" s="26">
        <f t="shared" si="12"/>
        <v>0</v>
      </c>
      <c r="T71" s="25">
        <f t="shared" si="13"/>
        <v>0</v>
      </c>
      <c r="U71" s="25">
        <f t="shared" si="3"/>
        <v>0</v>
      </c>
      <c r="V71" s="36">
        <f t="shared" si="14"/>
        <v>0</v>
      </c>
      <c r="W71" s="40" t="str">
        <f t="shared" si="4"/>
        <v> </v>
      </c>
    </row>
    <row r="72" spans="1:23" ht="15">
      <c r="A72" s="49" t="s">
        <v>87</v>
      </c>
      <c r="B72" s="32">
        <v>16</v>
      </c>
      <c r="C72" s="21"/>
      <c r="D72" s="5"/>
      <c r="E72" s="5"/>
      <c r="F72" s="36">
        <f t="shared" si="5"/>
        <v>0</v>
      </c>
      <c r="G72" s="26">
        <f t="shared" si="6"/>
        <v>0</v>
      </c>
      <c r="H72" s="5"/>
      <c r="I72" s="5"/>
      <c r="J72" s="36">
        <f t="shared" si="7"/>
        <v>0</v>
      </c>
      <c r="K72" s="26">
        <f t="shared" si="8"/>
        <v>0</v>
      </c>
      <c r="L72" s="5"/>
      <c r="M72" s="5"/>
      <c r="N72" s="36">
        <f t="shared" si="9"/>
        <v>0</v>
      </c>
      <c r="O72" s="26">
        <f t="shared" si="10"/>
        <v>0</v>
      </c>
      <c r="P72" s="5"/>
      <c r="Q72" s="5"/>
      <c r="R72" s="36">
        <f t="shared" si="11"/>
        <v>0</v>
      </c>
      <c r="S72" s="26">
        <f t="shared" si="12"/>
        <v>0</v>
      </c>
      <c r="T72" s="25">
        <f t="shared" si="13"/>
        <v>0</v>
      </c>
      <c r="U72" s="25">
        <f t="shared" si="3"/>
        <v>0</v>
      </c>
      <c r="V72" s="36">
        <f t="shared" si="14"/>
        <v>0</v>
      </c>
      <c r="W72" s="40" t="str">
        <f t="shared" si="4"/>
        <v> </v>
      </c>
    </row>
    <row r="73" spans="1:23" ht="15">
      <c r="A73" s="50" t="s">
        <v>88</v>
      </c>
      <c r="B73" s="32">
        <v>17</v>
      </c>
      <c r="C73" s="21"/>
      <c r="D73" s="5"/>
      <c r="E73" s="5"/>
      <c r="F73" s="36">
        <f t="shared" si="5"/>
        <v>0</v>
      </c>
      <c r="G73" s="26">
        <f t="shared" si="6"/>
        <v>0</v>
      </c>
      <c r="H73" s="5"/>
      <c r="I73" s="5"/>
      <c r="J73" s="36">
        <f t="shared" si="7"/>
        <v>0</v>
      </c>
      <c r="K73" s="26">
        <f t="shared" si="8"/>
        <v>0</v>
      </c>
      <c r="L73" s="5"/>
      <c r="M73" s="5"/>
      <c r="N73" s="36">
        <f t="shared" si="9"/>
        <v>0</v>
      </c>
      <c r="O73" s="26">
        <f t="shared" si="10"/>
        <v>0</v>
      </c>
      <c r="P73" s="5"/>
      <c r="Q73" s="5"/>
      <c r="R73" s="36">
        <f t="shared" si="11"/>
        <v>0</v>
      </c>
      <c r="S73" s="26">
        <f t="shared" si="12"/>
        <v>0</v>
      </c>
      <c r="T73" s="25">
        <f t="shared" si="13"/>
        <v>0</v>
      </c>
      <c r="U73" s="25">
        <f t="shared" si="3"/>
        <v>0</v>
      </c>
      <c r="V73" s="36">
        <f t="shared" si="14"/>
        <v>0</v>
      </c>
      <c r="W73" s="40" t="str">
        <f t="shared" si="4"/>
        <v> </v>
      </c>
    </row>
    <row r="74" spans="1:23" ht="15">
      <c r="A74" s="49" t="s">
        <v>89</v>
      </c>
      <c r="B74" s="32">
        <v>18</v>
      </c>
      <c r="C74" s="21"/>
      <c r="D74" s="5"/>
      <c r="E74" s="5"/>
      <c r="F74" s="36">
        <f t="shared" si="5"/>
        <v>0</v>
      </c>
      <c r="G74" s="26">
        <f t="shared" si="6"/>
        <v>0</v>
      </c>
      <c r="H74" s="5"/>
      <c r="I74" s="5"/>
      <c r="J74" s="36">
        <f t="shared" si="7"/>
        <v>0</v>
      </c>
      <c r="K74" s="26">
        <f t="shared" si="8"/>
        <v>0</v>
      </c>
      <c r="L74" s="5"/>
      <c r="M74" s="5"/>
      <c r="N74" s="36">
        <f t="shared" si="9"/>
        <v>0</v>
      </c>
      <c r="O74" s="26">
        <f t="shared" si="10"/>
        <v>0</v>
      </c>
      <c r="P74" s="5"/>
      <c r="Q74" s="5"/>
      <c r="R74" s="36">
        <f t="shared" si="11"/>
        <v>0</v>
      </c>
      <c r="S74" s="26">
        <f t="shared" si="12"/>
        <v>0</v>
      </c>
      <c r="T74" s="25">
        <f t="shared" si="13"/>
        <v>0</v>
      </c>
      <c r="U74" s="25">
        <f t="shared" si="3"/>
        <v>0</v>
      </c>
      <c r="V74" s="36">
        <f t="shared" si="14"/>
        <v>0</v>
      </c>
      <c r="W74" s="40" t="str">
        <f t="shared" si="4"/>
        <v> </v>
      </c>
    </row>
    <row r="75" spans="1:23" ht="15">
      <c r="A75" s="49" t="s">
        <v>90</v>
      </c>
      <c r="B75" s="32">
        <v>19</v>
      </c>
      <c r="C75" s="21"/>
      <c r="D75" s="5"/>
      <c r="E75" s="5"/>
      <c r="F75" s="36">
        <f t="shared" si="5"/>
        <v>0</v>
      </c>
      <c r="G75" s="26">
        <f t="shared" si="6"/>
        <v>0</v>
      </c>
      <c r="H75" s="5"/>
      <c r="I75" s="5"/>
      <c r="J75" s="36">
        <f t="shared" si="7"/>
        <v>0</v>
      </c>
      <c r="K75" s="26">
        <f t="shared" si="8"/>
        <v>0</v>
      </c>
      <c r="L75" s="5"/>
      <c r="M75" s="5"/>
      <c r="N75" s="36">
        <f t="shared" si="9"/>
        <v>0</v>
      </c>
      <c r="O75" s="26">
        <f t="shared" si="10"/>
        <v>0</v>
      </c>
      <c r="P75" s="5"/>
      <c r="Q75" s="5"/>
      <c r="R75" s="36">
        <f t="shared" si="11"/>
        <v>0</v>
      </c>
      <c r="S75" s="26">
        <f t="shared" si="12"/>
        <v>0</v>
      </c>
      <c r="T75" s="25">
        <f t="shared" si="13"/>
        <v>0</v>
      </c>
      <c r="U75" s="25">
        <f t="shared" si="3"/>
        <v>0</v>
      </c>
      <c r="V75" s="36">
        <f t="shared" si="14"/>
        <v>0</v>
      </c>
      <c r="W75" s="40" t="str">
        <f t="shared" si="4"/>
        <v> </v>
      </c>
    </row>
    <row r="76" spans="1:23" ht="15">
      <c r="A76" s="49" t="s">
        <v>91</v>
      </c>
      <c r="B76" s="32">
        <v>20</v>
      </c>
      <c r="C76" s="21"/>
      <c r="D76" s="5"/>
      <c r="E76" s="5"/>
      <c r="F76" s="36">
        <f t="shared" si="5"/>
        <v>0</v>
      </c>
      <c r="G76" s="26">
        <f t="shared" si="6"/>
        <v>0</v>
      </c>
      <c r="H76" s="5"/>
      <c r="I76" s="5"/>
      <c r="J76" s="36">
        <f t="shared" si="7"/>
        <v>0</v>
      </c>
      <c r="K76" s="26">
        <f t="shared" si="8"/>
        <v>0</v>
      </c>
      <c r="L76" s="5"/>
      <c r="M76" s="5"/>
      <c r="N76" s="36">
        <f t="shared" si="9"/>
        <v>0</v>
      </c>
      <c r="O76" s="26">
        <f t="shared" si="10"/>
        <v>0</v>
      </c>
      <c r="P76" s="5"/>
      <c r="Q76" s="5"/>
      <c r="R76" s="36">
        <f t="shared" si="11"/>
        <v>0</v>
      </c>
      <c r="S76" s="26">
        <f t="shared" si="12"/>
        <v>0</v>
      </c>
      <c r="T76" s="25">
        <f t="shared" si="13"/>
        <v>0</v>
      </c>
      <c r="U76" s="25">
        <f t="shared" si="3"/>
        <v>0</v>
      </c>
      <c r="V76" s="36">
        <f t="shared" si="14"/>
        <v>0</v>
      </c>
      <c r="W76" s="40" t="str">
        <f t="shared" si="4"/>
        <v> </v>
      </c>
    </row>
    <row r="77" spans="1:23" ht="15">
      <c r="A77" s="49" t="s">
        <v>92</v>
      </c>
      <c r="B77" s="32">
        <v>21</v>
      </c>
      <c r="C77" s="21"/>
      <c r="D77" s="5"/>
      <c r="E77" s="5"/>
      <c r="F77" s="36">
        <f t="shared" si="5"/>
        <v>0</v>
      </c>
      <c r="G77" s="26">
        <f t="shared" si="6"/>
        <v>0</v>
      </c>
      <c r="H77" s="5"/>
      <c r="I77" s="5"/>
      <c r="J77" s="36">
        <f t="shared" si="7"/>
        <v>0</v>
      </c>
      <c r="K77" s="26">
        <f t="shared" si="8"/>
        <v>0</v>
      </c>
      <c r="L77" s="5"/>
      <c r="M77" s="5"/>
      <c r="N77" s="36">
        <f t="shared" si="9"/>
        <v>0</v>
      </c>
      <c r="O77" s="26">
        <f t="shared" si="10"/>
        <v>0</v>
      </c>
      <c r="P77" s="5"/>
      <c r="Q77" s="5"/>
      <c r="R77" s="36">
        <f t="shared" si="11"/>
        <v>0</v>
      </c>
      <c r="S77" s="26">
        <f t="shared" si="12"/>
        <v>0</v>
      </c>
      <c r="T77" s="25">
        <f t="shared" si="13"/>
        <v>0</v>
      </c>
      <c r="U77" s="25">
        <f t="shared" si="3"/>
        <v>0</v>
      </c>
      <c r="V77" s="36">
        <f t="shared" si="14"/>
        <v>0</v>
      </c>
      <c r="W77" s="40" t="str">
        <f t="shared" si="4"/>
        <v> </v>
      </c>
    </row>
    <row r="78" spans="1:23" ht="15">
      <c r="A78" s="49" t="s">
        <v>93</v>
      </c>
      <c r="B78" s="32">
        <v>22</v>
      </c>
      <c r="C78" s="21"/>
      <c r="D78" s="5"/>
      <c r="E78" s="5"/>
      <c r="F78" s="36">
        <f t="shared" si="5"/>
        <v>0</v>
      </c>
      <c r="G78" s="26">
        <f t="shared" si="6"/>
        <v>0</v>
      </c>
      <c r="H78" s="5"/>
      <c r="I78" s="5"/>
      <c r="J78" s="36">
        <f t="shared" si="7"/>
        <v>0</v>
      </c>
      <c r="K78" s="26">
        <f t="shared" si="8"/>
        <v>0</v>
      </c>
      <c r="L78" s="5"/>
      <c r="M78" s="5"/>
      <c r="N78" s="36">
        <f t="shared" si="9"/>
        <v>0</v>
      </c>
      <c r="O78" s="26">
        <f t="shared" si="10"/>
        <v>0</v>
      </c>
      <c r="P78" s="5"/>
      <c r="Q78" s="5"/>
      <c r="R78" s="36">
        <f t="shared" si="11"/>
        <v>0</v>
      </c>
      <c r="S78" s="26">
        <f t="shared" si="12"/>
        <v>0</v>
      </c>
      <c r="T78" s="25">
        <f t="shared" si="13"/>
        <v>0</v>
      </c>
      <c r="U78" s="25">
        <f t="shared" si="3"/>
        <v>0</v>
      </c>
      <c r="V78" s="36">
        <f t="shared" si="14"/>
        <v>0</v>
      </c>
      <c r="W78" s="40" t="str">
        <f t="shared" si="4"/>
        <v> </v>
      </c>
    </row>
    <row r="79" spans="1:23" ht="15">
      <c r="A79" s="49" t="s">
        <v>94</v>
      </c>
      <c r="B79" s="32">
        <v>23</v>
      </c>
      <c r="C79" s="21"/>
      <c r="D79" s="5"/>
      <c r="E79" s="5"/>
      <c r="F79" s="36">
        <f t="shared" si="5"/>
        <v>0</v>
      </c>
      <c r="G79" s="26">
        <f t="shared" si="6"/>
        <v>0</v>
      </c>
      <c r="H79" s="5"/>
      <c r="I79" s="5"/>
      <c r="J79" s="36">
        <f t="shared" si="7"/>
        <v>0</v>
      </c>
      <c r="K79" s="26">
        <f t="shared" si="8"/>
        <v>0</v>
      </c>
      <c r="L79" s="5"/>
      <c r="M79" s="5"/>
      <c r="N79" s="36">
        <f t="shared" si="9"/>
        <v>0</v>
      </c>
      <c r="O79" s="26">
        <f t="shared" si="10"/>
        <v>0</v>
      </c>
      <c r="P79" s="5"/>
      <c r="Q79" s="5"/>
      <c r="R79" s="36">
        <f t="shared" si="11"/>
        <v>0</v>
      </c>
      <c r="S79" s="26">
        <f t="shared" si="12"/>
        <v>0</v>
      </c>
      <c r="T79" s="25">
        <f t="shared" si="13"/>
        <v>0</v>
      </c>
      <c r="U79" s="25">
        <f t="shared" si="3"/>
        <v>0</v>
      </c>
      <c r="V79" s="36">
        <f t="shared" si="14"/>
        <v>0</v>
      </c>
      <c r="W79" s="40" t="str">
        <f t="shared" si="4"/>
        <v> </v>
      </c>
    </row>
    <row r="80" spans="1:23" ht="15">
      <c r="A80" s="48" t="s">
        <v>95</v>
      </c>
      <c r="B80" s="32">
        <v>24</v>
      </c>
      <c r="C80" s="21"/>
      <c r="D80" s="5"/>
      <c r="E80" s="5"/>
      <c r="F80" s="36">
        <f t="shared" si="5"/>
        <v>0</v>
      </c>
      <c r="G80" s="26">
        <f t="shared" si="6"/>
        <v>0</v>
      </c>
      <c r="H80" s="5"/>
      <c r="I80" s="5"/>
      <c r="J80" s="36">
        <f t="shared" si="7"/>
        <v>0</v>
      </c>
      <c r="K80" s="26">
        <f t="shared" si="8"/>
        <v>0</v>
      </c>
      <c r="L80" s="5"/>
      <c r="M80" s="5"/>
      <c r="N80" s="36">
        <f t="shared" si="9"/>
        <v>0</v>
      </c>
      <c r="O80" s="26">
        <f t="shared" si="10"/>
        <v>0</v>
      </c>
      <c r="P80" s="5"/>
      <c r="Q80" s="5"/>
      <c r="R80" s="36">
        <f t="shared" si="11"/>
        <v>0</v>
      </c>
      <c r="S80" s="26">
        <f t="shared" si="12"/>
        <v>0</v>
      </c>
      <c r="T80" s="25">
        <f t="shared" si="13"/>
        <v>0</v>
      </c>
      <c r="U80" s="25">
        <f t="shared" si="3"/>
        <v>0</v>
      </c>
      <c r="V80" s="36">
        <f t="shared" si="14"/>
        <v>0</v>
      </c>
      <c r="W80" s="40" t="str">
        <f t="shared" si="4"/>
        <v> </v>
      </c>
    </row>
    <row r="81" spans="1:23" ht="15">
      <c r="A81" s="49" t="s">
        <v>96</v>
      </c>
      <c r="B81" s="32">
        <v>25</v>
      </c>
      <c r="C81" s="21"/>
      <c r="D81" s="5"/>
      <c r="E81" s="5"/>
      <c r="F81" s="36">
        <f t="shared" si="5"/>
        <v>0</v>
      </c>
      <c r="G81" s="26">
        <f t="shared" si="6"/>
        <v>0</v>
      </c>
      <c r="H81" s="5"/>
      <c r="I81" s="5"/>
      <c r="J81" s="36">
        <f t="shared" si="7"/>
        <v>0</v>
      </c>
      <c r="K81" s="26">
        <f t="shared" si="8"/>
        <v>0</v>
      </c>
      <c r="L81" s="5"/>
      <c r="M81" s="5"/>
      <c r="N81" s="36">
        <f t="shared" si="9"/>
        <v>0</v>
      </c>
      <c r="O81" s="26">
        <f t="shared" si="10"/>
        <v>0</v>
      </c>
      <c r="P81" s="5"/>
      <c r="Q81" s="5"/>
      <c r="R81" s="36">
        <f t="shared" si="11"/>
        <v>0</v>
      </c>
      <c r="S81" s="26">
        <f t="shared" si="12"/>
        <v>0</v>
      </c>
      <c r="T81" s="25">
        <f t="shared" si="13"/>
        <v>0</v>
      </c>
      <c r="U81" s="25">
        <f t="shared" si="3"/>
        <v>0</v>
      </c>
      <c r="V81" s="36">
        <f t="shared" si="14"/>
        <v>0</v>
      </c>
      <c r="W81" s="40" t="str">
        <f t="shared" si="4"/>
        <v> </v>
      </c>
    </row>
    <row r="82" spans="1:23" ht="15">
      <c r="A82" s="55" t="s">
        <v>97</v>
      </c>
      <c r="B82" s="32">
        <v>26</v>
      </c>
      <c r="C82" s="21"/>
      <c r="D82" s="5"/>
      <c r="E82" s="5"/>
      <c r="F82" s="36">
        <f t="shared" si="5"/>
        <v>0</v>
      </c>
      <c r="G82" s="26">
        <f t="shared" si="6"/>
        <v>0</v>
      </c>
      <c r="H82" s="5"/>
      <c r="I82" s="5"/>
      <c r="J82" s="36">
        <f t="shared" si="7"/>
        <v>0</v>
      </c>
      <c r="K82" s="26">
        <f t="shared" si="8"/>
        <v>0</v>
      </c>
      <c r="L82" s="5"/>
      <c r="M82" s="5"/>
      <c r="N82" s="36">
        <f t="shared" si="9"/>
        <v>0</v>
      </c>
      <c r="O82" s="26">
        <f t="shared" si="10"/>
        <v>0</v>
      </c>
      <c r="P82" s="5"/>
      <c r="Q82" s="5"/>
      <c r="R82" s="36">
        <f t="shared" si="11"/>
        <v>0</v>
      </c>
      <c r="S82" s="26">
        <f t="shared" si="12"/>
        <v>0</v>
      </c>
      <c r="T82" s="25">
        <f t="shared" si="13"/>
        <v>0</v>
      </c>
      <c r="U82" s="25">
        <f t="shared" si="3"/>
        <v>0</v>
      </c>
      <c r="V82" s="36">
        <f t="shared" si="14"/>
        <v>0</v>
      </c>
      <c r="W82" s="40" t="str">
        <f t="shared" si="4"/>
        <v> </v>
      </c>
    </row>
    <row r="83" spans="1:23" ht="15">
      <c r="A83" s="53" t="s">
        <v>98</v>
      </c>
      <c r="B83" s="32">
        <v>27</v>
      </c>
      <c r="C83" s="21"/>
      <c r="D83" s="5"/>
      <c r="E83" s="5"/>
      <c r="F83" s="36">
        <f t="shared" si="5"/>
        <v>0</v>
      </c>
      <c r="G83" s="26">
        <f t="shared" si="6"/>
        <v>0</v>
      </c>
      <c r="H83" s="5"/>
      <c r="I83" s="5"/>
      <c r="J83" s="36">
        <f t="shared" si="7"/>
        <v>0</v>
      </c>
      <c r="K83" s="26">
        <f t="shared" si="8"/>
        <v>0</v>
      </c>
      <c r="L83" s="5"/>
      <c r="M83" s="5"/>
      <c r="N83" s="36">
        <f t="shared" si="9"/>
        <v>0</v>
      </c>
      <c r="O83" s="26">
        <f t="shared" si="10"/>
        <v>0</v>
      </c>
      <c r="P83" s="5"/>
      <c r="Q83" s="5"/>
      <c r="R83" s="36">
        <f t="shared" si="11"/>
        <v>0</v>
      </c>
      <c r="S83" s="26">
        <f t="shared" si="12"/>
        <v>0</v>
      </c>
      <c r="T83" s="25">
        <f t="shared" si="13"/>
        <v>0</v>
      </c>
      <c r="U83" s="25">
        <f t="shared" si="3"/>
        <v>0</v>
      </c>
      <c r="V83" s="36">
        <f t="shared" si="14"/>
        <v>0</v>
      </c>
      <c r="W83" s="40" t="str">
        <f t="shared" si="4"/>
        <v> </v>
      </c>
    </row>
    <row r="84" spans="1:23" ht="15.75" thickBot="1">
      <c r="A84" s="54" t="s">
        <v>99</v>
      </c>
      <c r="B84" s="32">
        <v>28</v>
      </c>
      <c r="C84" s="22"/>
      <c r="D84" s="23"/>
      <c r="E84" s="23"/>
      <c r="F84" s="37">
        <f t="shared" si="5"/>
        <v>0</v>
      </c>
      <c r="G84" s="38">
        <f t="shared" si="6"/>
        <v>0</v>
      </c>
      <c r="H84" s="23"/>
      <c r="I84" s="23"/>
      <c r="J84" s="37">
        <f t="shared" si="7"/>
        <v>0</v>
      </c>
      <c r="K84" s="38">
        <f t="shared" si="8"/>
        <v>0</v>
      </c>
      <c r="L84" s="23"/>
      <c r="M84" s="23"/>
      <c r="N84" s="37">
        <f t="shared" si="9"/>
        <v>0</v>
      </c>
      <c r="O84" s="38">
        <f t="shared" si="10"/>
        <v>0</v>
      </c>
      <c r="P84" s="23"/>
      <c r="Q84" s="23"/>
      <c r="R84" s="37">
        <f t="shared" si="11"/>
        <v>0</v>
      </c>
      <c r="S84" s="38">
        <f t="shared" si="12"/>
        <v>0</v>
      </c>
      <c r="T84" s="39">
        <f t="shared" si="13"/>
        <v>0</v>
      </c>
      <c r="U84" s="39">
        <f t="shared" si="3"/>
        <v>0</v>
      </c>
      <c r="V84" s="37">
        <f t="shared" si="14"/>
        <v>0</v>
      </c>
      <c r="W84" s="40" t="str">
        <f t="shared" si="4"/>
        <v> </v>
      </c>
    </row>
  </sheetData>
  <sheetProtection/>
  <mergeCells count="39">
    <mergeCell ref="A28:A30"/>
    <mergeCell ref="B28:B30"/>
    <mergeCell ref="A4:L4"/>
    <mergeCell ref="D18:L18"/>
    <mergeCell ref="A18:A19"/>
    <mergeCell ref="C18:C19"/>
    <mergeCell ref="B18:B19"/>
    <mergeCell ref="A6:N6"/>
    <mergeCell ref="A7:A9"/>
    <mergeCell ref="B7:B9"/>
    <mergeCell ref="C7:C9"/>
    <mergeCell ref="D7:J7"/>
    <mergeCell ref="E8:E9"/>
    <mergeCell ref="G8:I8"/>
    <mergeCell ref="J8:J9"/>
    <mergeCell ref="C28:D28"/>
    <mergeCell ref="E28:F28"/>
    <mergeCell ref="G28:H28"/>
    <mergeCell ref="B53:B55"/>
    <mergeCell ref="C54:F54"/>
    <mergeCell ref="C53:F53"/>
    <mergeCell ref="G53:J53"/>
    <mergeCell ref="G54:J54"/>
    <mergeCell ref="I28:J28"/>
    <mergeCell ref="K53:N53"/>
    <mergeCell ref="O53:R53"/>
    <mergeCell ref="K54:N54"/>
    <mergeCell ref="O54:R54"/>
    <mergeCell ref="S53:V53"/>
    <mergeCell ref="S54:V54"/>
    <mergeCell ref="A39:A41"/>
    <mergeCell ref="B39:B41"/>
    <mergeCell ref="C39:D40"/>
    <mergeCell ref="E39:J39"/>
    <mergeCell ref="K39:P39"/>
    <mergeCell ref="E40:G40"/>
    <mergeCell ref="H40:J40"/>
    <mergeCell ref="K40:M40"/>
    <mergeCell ref="N40:P40"/>
  </mergeCells>
  <printOptions horizontalCentered="1" verticalCentered="1"/>
  <pageMargins left="0" right="0" top="0" bottom="0" header="0" footer="0"/>
  <pageSetup horizontalDpi="600" verticalDpi="600" orientation="landscape" paperSize="9" scale="70" r:id="rId1"/>
  <rowBreaks count="1" manualBreakCount="1">
    <brk id="5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61"/>
  <sheetViews>
    <sheetView zoomScalePageLayoutView="0" workbookViewId="0" topLeftCell="A31">
      <selection activeCell="J53" sqref="J53"/>
    </sheetView>
  </sheetViews>
  <sheetFormatPr defaultColWidth="9.140625" defaultRowHeight="15"/>
  <cols>
    <col min="2" max="2" width="11.140625" style="0" customWidth="1"/>
  </cols>
  <sheetData>
    <row r="1" ht="15">
      <c r="A1" s="7" t="s">
        <v>103</v>
      </c>
    </row>
    <row r="3" ht="15">
      <c r="A3" s="7" t="s">
        <v>104</v>
      </c>
    </row>
    <row r="4" ht="15">
      <c r="B4" t="s">
        <v>113</v>
      </c>
    </row>
    <row r="5" ht="15">
      <c r="B5" t="s">
        <v>106</v>
      </c>
    </row>
    <row r="6" ht="15">
      <c r="B6" t="s">
        <v>107</v>
      </c>
    </row>
    <row r="7" ht="15">
      <c r="B7" t="s">
        <v>108</v>
      </c>
    </row>
    <row r="8" ht="15">
      <c r="B8" t="s">
        <v>109</v>
      </c>
    </row>
    <row r="9" ht="15">
      <c r="B9" t="s">
        <v>110</v>
      </c>
    </row>
    <row r="10" ht="15">
      <c r="C10" t="s">
        <v>105</v>
      </c>
    </row>
    <row r="11" ht="15">
      <c r="B11" t="s">
        <v>111</v>
      </c>
    </row>
    <row r="13" ht="15">
      <c r="B13" t="s">
        <v>112</v>
      </c>
    </row>
    <row r="14" ht="15">
      <c r="B14" t="s">
        <v>118</v>
      </c>
    </row>
    <row r="15" ht="15">
      <c r="B15" t="s">
        <v>119</v>
      </c>
    </row>
    <row r="16" ht="15">
      <c r="B16" t="s">
        <v>120</v>
      </c>
    </row>
    <row r="17" ht="15">
      <c r="B17" t="s">
        <v>121</v>
      </c>
    </row>
    <row r="18" ht="15">
      <c r="B18" t="s">
        <v>114</v>
      </c>
    </row>
    <row r="19" ht="15">
      <c r="B19" t="s">
        <v>115</v>
      </c>
    </row>
    <row r="20" ht="15">
      <c r="B20" t="s">
        <v>116</v>
      </c>
    </row>
    <row r="21" ht="15">
      <c r="B21" t="s">
        <v>117</v>
      </c>
    </row>
    <row r="23" ht="15">
      <c r="A23" s="7" t="s">
        <v>122</v>
      </c>
    </row>
    <row r="24" ht="15">
      <c r="B24" t="s">
        <v>123</v>
      </c>
    </row>
    <row r="25" ht="15">
      <c r="B25" t="s">
        <v>124</v>
      </c>
    </row>
    <row r="27" ht="15">
      <c r="A27" s="7" t="s">
        <v>125</v>
      </c>
    </row>
    <row r="28" ht="15">
      <c r="B28" t="s">
        <v>134</v>
      </c>
    </row>
    <row r="30" ht="15">
      <c r="A30" s="7" t="s">
        <v>126</v>
      </c>
    </row>
    <row r="31" ht="15">
      <c r="B31" t="s">
        <v>127</v>
      </c>
    </row>
    <row r="32" ht="15">
      <c r="B32" t="s">
        <v>128</v>
      </c>
    </row>
    <row r="33" ht="15">
      <c r="B33" t="s">
        <v>129</v>
      </c>
    </row>
    <row r="34" ht="15">
      <c r="B34" t="s">
        <v>130</v>
      </c>
    </row>
    <row r="35" ht="15">
      <c r="B35" t="s">
        <v>131</v>
      </c>
    </row>
    <row r="36" ht="15">
      <c r="B36" t="s">
        <v>132</v>
      </c>
    </row>
    <row r="38" ht="15">
      <c r="A38" s="7" t="s">
        <v>135</v>
      </c>
    </row>
    <row r="39" spans="1:2" ht="15">
      <c r="A39" s="7"/>
      <c r="B39" s="7" t="s">
        <v>141</v>
      </c>
    </row>
    <row r="40" spans="1:3" ht="15">
      <c r="A40" s="7"/>
      <c r="B40" s="65" t="s">
        <v>142</v>
      </c>
      <c r="C40" s="7" t="s">
        <v>143</v>
      </c>
    </row>
    <row r="41" spans="1:3" ht="15">
      <c r="A41" s="7"/>
      <c r="B41" s="65"/>
      <c r="C41" s="7" t="s">
        <v>144</v>
      </c>
    </row>
    <row r="42" spans="1:3" ht="15">
      <c r="A42" s="7"/>
      <c r="B42" s="65" t="s">
        <v>157</v>
      </c>
      <c r="C42" s="7"/>
    </row>
    <row r="43" spans="1:3" ht="15">
      <c r="A43" s="7"/>
      <c r="B43" s="65"/>
      <c r="C43" s="66" t="s">
        <v>158</v>
      </c>
    </row>
    <row r="44" spans="1:3" ht="15">
      <c r="A44" s="7"/>
      <c r="B44" s="65" t="s">
        <v>159</v>
      </c>
      <c r="C44" s="7"/>
    </row>
    <row r="45" ht="15">
      <c r="B45" t="s">
        <v>136</v>
      </c>
    </row>
    <row r="46" ht="15">
      <c r="C46" t="s">
        <v>137</v>
      </c>
    </row>
    <row r="47" ht="15">
      <c r="B47" t="s">
        <v>139</v>
      </c>
    </row>
    <row r="48" ht="15">
      <c r="C48" t="s">
        <v>138</v>
      </c>
    </row>
    <row r="49" ht="15">
      <c r="B49" t="s">
        <v>140</v>
      </c>
    </row>
    <row r="50" ht="15">
      <c r="B50" t="s">
        <v>145</v>
      </c>
    </row>
    <row r="51" ht="15">
      <c r="B51" t="s">
        <v>146</v>
      </c>
    </row>
    <row r="52" ht="15">
      <c r="B52" t="s">
        <v>147</v>
      </c>
    </row>
    <row r="53" ht="15">
      <c r="B53" t="s">
        <v>148</v>
      </c>
    </row>
    <row r="54" ht="15">
      <c r="B54" t="s">
        <v>149</v>
      </c>
    </row>
    <row r="55" ht="15">
      <c r="B55" t="s">
        <v>150</v>
      </c>
    </row>
    <row r="56" ht="15">
      <c r="B56" t="s">
        <v>151</v>
      </c>
    </row>
    <row r="57" ht="15">
      <c r="B57" t="s">
        <v>152</v>
      </c>
    </row>
    <row r="58" ht="15">
      <c r="B58" t="s">
        <v>153</v>
      </c>
    </row>
    <row r="59" ht="15">
      <c r="B59" t="s">
        <v>154</v>
      </c>
    </row>
    <row r="60" ht="15">
      <c r="B60" t="s">
        <v>155</v>
      </c>
    </row>
    <row r="61" ht="15">
      <c r="B61" t="s">
        <v>156</v>
      </c>
    </row>
  </sheetData>
  <sheetProtection/>
  <printOptions/>
  <pageMargins left="0.7" right="0.7" top="0.75" bottom="0.75" header="0.3" footer="0.3"/>
  <pageSetup fitToHeight="1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Evi</dc:creator>
  <cp:keywords/>
  <dc:description/>
  <cp:lastModifiedBy>informatica</cp:lastModifiedBy>
  <cp:lastPrinted>2016-03-23T11:00:08Z</cp:lastPrinted>
  <dcterms:created xsi:type="dcterms:W3CDTF">2016-03-13T08:55:01Z</dcterms:created>
  <dcterms:modified xsi:type="dcterms:W3CDTF">2016-03-25T08:46:31Z</dcterms:modified>
  <cp:category/>
  <cp:version/>
  <cp:contentType/>
  <cp:contentStatus/>
</cp:coreProperties>
</file>